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nes\Downloads\"/>
    </mc:Choice>
  </mc:AlternateContent>
  <xr:revisionPtr revIDLastSave="0" documentId="8_{E72EDC93-EE87-4CB3-BCF5-B8A9BF0239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DLOŽAK" sheetId="7" r:id="rId1"/>
    <sheet name="08006 POSEBNI DIO" sheetId="8" r:id="rId2"/>
    <sheet name="08008 POSEBNI DIO" sheetId="9" r:id="rId3"/>
  </sheets>
  <definedNames>
    <definedName name="_xlnm.Print_Area" localSheetId="0">PREDLOŽAK!$A$1:$G$239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7" l="1"/>
  <c r="D231" i="7"/>
  <c r="D123" i="7"/>
  <c r="D31" i="7"/>
  <c r="D227" i="7"/>
  <c r="D221" i="7" l="1"/>
  <c r="D209" i="7"/>
  <c r="D208" i="7" s="1"/>
  <c r="D207" i="7" s="1"/>
  <c r="D204" i="7"/>
  <c r="D200" i="7"/>
  <c r="D198" i="7" s="1"/>
  <c r="D192" i="7"/>
  <c r="D186" i="7"/>
  <c r="D180" i="7"/>
  <c r="D174" i="7"/>
  <c r="D170" i="7"/>
  <c r="D164" i="7"/>
  <c r="D154" i="7"/>
  <c r="D153" i="7" s="1"/>
  <c r="D14" i="7" s="1"/>
  <c r="D149" i="7"/>
  <c r="D144" i="7"/>
  <c r="D139" i="7"/>
  <c r="D132" i="7"/>
  <c r="D128" i="7"/>
  <c r="D121" i="7"/>
  <c r="D115" i="7"/>
  <c r="D110" i="7"/>
  <c r="D104" i="7"/>
  <c r="D96" i="7"/>
  <c r="D91" i="7"/>
  <c r="D83" i="7"/>
  <c r="D59" i="7"/>
  <c r="D53" i="7"/>
  <c r="D47" i="7"/>
  <c r="D41" i="7"/>
  <c r="D37" i="7"/>
  <c r="D35" i="7" s="1"/>
  <c r="D29" i="7"/>
  <c r="D18" i="7"/>
  <c r="D17" i="7" s="1"/>
  <c r="D16" i="7" s="1"/>
  <c r="D173" i="7" l="1"/>
  <c r="D13" i="7" s="1"/>
  <c r="D220" i="7"/>
  <c r="D219" i="7" s="1"/>
  <c r="D95" i="7"/>
  <c r="D120" i="7"/>
  <c r="D6" i="7" s="1"/>
  <c r="D109" i="7"/>
  <c r="D5" i="7" s="1"/>
  <c r="D82" i="7"/>
  <c r="D7" i="7" s="1"/>
  <c r="D28" i="7"/>
  <c r="D27" i="7" s="1"/>
  <c r="D163" i="7"/>
  <c r="D162" i="7" s="1"/>
  <c r="D185" i="7"/>
  <c r="D184" i="7" s="1"/>
  <c r="D131" i="7"/>
  <c r="D197" i="7"/>
  <c r="D196" i="7" s="1"/>
  <c r="D40" i="7"/>
  <c r="D39" i="7" s="1"/>
  <c r="D52" i="7"/>
  <c r="D51" i="7" s="1"/>
  <c r="D143" i="7"/>
  <c r="D9" i="7" s="1"/>
  <c r="D12" i="7"/>
  <c r="D4" i="7"/>
  <c r="D8" i="7" l="1"/>
  <c r="D63" i="7"/>
  <c r="D108" i="7"/>
  <c r="G31" i="7" l="1"/>
  <c r="F98" i="7"/>
  <c r="F31" i="7"/>
  <c r="E31" i="7"/>
  <c r="G134" i="7"/>
  <c r="E139" i="7"/>
  <c r="E112" i="7"/>
  <c r="F134" i="7"/>
  <c r="E132" i="7"/>
  <c r="E131" i="7" l="1"/>
  <c r="G98" i="7" l="1"/>
  <c r="C123" i="7" l="1"/>
  <c r="C53" i="7"/>
  <c r="B12" i="7"/>
  <c r="G192" i="7"/>
  <c r="F192" i="7"/>
  <c r="E192" i="7"/>
  <c r="C192" i="7"/>
  <c r="G186" i="7"/>
  <c r="F186" i="7"/>
  <c r="E186" i="7"/>
  <c r="C186" i="7"/>
  <c r="C118" i="7"/>
  <c r="C18" i="7"/>
  <c r="G185" i="7" l="1"/>
  <c r="G184" i="7" s="1"/>
  <c r="G12" i="7"/>
  <c r="F185" i="7"/>
  <c r="E185" i="7"/>
  <c r="C185" i="7"/>
  <c r="F184" i="7" l="1"/>
  <c r="F12" i="7"/>
  <c r="E184" i="7"/>
  <c r="E12" i="7"/>
  <c r="C184" i="7"/>
  <c r="C12" i="7"/>
  <c r="C180" i="7" l="1"/>
  <c r="C174" i="7"/>
  <c r="C170" i="7"/>
  <c r="C164" i="7"/>
  <c r="E180" i="7"/>
  <c r="E174" i="7"/>
  <c r="E170" i="7"/>
  <c r="E164" i="7"/>
  <c r="G180" i="7"/>
  <c r="G174" i="7"/>
  <c r="G170" i="7"/>
  <c r="G164" i="7"/>
  <c r="G163" i="7" s="1"/>
  <c r="F164" i="7"/>
  <c r="F170" i="7"/>
  <c r="F174" i="7"/>
  <c r="F180" i="7"/>
  <c r="F173" i="7" s="1"/>
  <c r="F13" i="7" s="1"/>
  <c r="G149" i="7"/>
  <c r="E83" i="7"/>
  <c r="E121" i="7"/>
  <c r="E110" i="7"/>
  <c r="E104" i="7"/>
  <c r="F104" i="7"/>
  <c r="G104" i="7"/>
  <c r="C104" i="7"/>
  <c r="G35" i="7"/>
  <c r="F37" i="7"/>
  <c r="F35" i="7" s="1"/>
  <c r="E37" i="7"/>
  <c r="E35" i="7" s="1"/>
  <c r="G154" i="7"/>
  <c r="G153" i="7" s="1"/>
  <c r="G14" i="7" s="1"/>
  <c r="F154" i="7"/>
  <c r="F153" i="7" s="1"/>
  <c r="F14" i="7" s="1"/>
  <c r="E154" i="7"/>
  <c r="E153" i="7" s="1"/>
  <c r="E14" i="7" s="1"/>
  <c r="F149" i="7"/>
  <c r="E149" i="7"/>
  <c r="G144" i="7"/>
  <c r="F144" i="7"/>
  <c r="E144" i="7"/>
  <c r="G139" i="7"/>
  <c r="F139" i="7"/>
  <c r="G132" i="7"/>
  <c r="F132" i="7"/>
  <c r="G128" i="7"/>
  <c r="F128" i="7"/>
  <c r="E128" i="7"/>
  <c r="G121" i="7"/>
  <c r="F121" i="7"/>
  <c r="G115" i="7"/>
  <c r="F115" i="7"/>
  <c r="E115" i="7"/>
  <c r="G110" i="7"/>
  <c r="F110" i="7"/>
  <c r="G96" i="7"/>
  <c r="F96" i="7"/>
  <c r="E96" i="7"/>
  <c r="G91" i="7"/>
  <c r="F91" i="7"/>
  <c r="E91" i="7"/>
  <c r="G83" i="7"/>
  <c r="F83" i="7"/>
  <c r="C41" i="7"/>
  <c r="G59" i="7"/>
  <c r="G53" i="7"/>
  <c r="G47" i="7"/>
  <c r="G41" i="7"/>
  <c r="G29" i="7"/>
  <c r="F59" i="7"/>
  <c r="F53" i="7"/>
  <c r="F47" i="7"/>
  <c r="F41" i="7"/>
  <c r="F29" i="7"/>
  <c r="E59" i="7"/>
  <c r="E53" i="7"/>
  <c r="E47" i="7"/>
  <c r="E41" i="7"/>
  <c r="E29" i="7"/>
  <c r="C154" i="7"/>
  <c r="C153" i="7" s="1"/>
  <c r="C14" i="7" s="1"/>
  <c r="C149" i="7"/>
  <c r="C144" i="7"/>
  <c r="C139" i="7"/>
  <c r="C132" i="7"/>
  <c r="C128" i="7"/>
  <c r="C121" i="7"/>
  <c r="C115" i="7"/>
  <c r="C110" i="7"/>
  <c r="C96" i="7"/>
  <c r="C91" i="7"/>
  <c r="C83" i="7"/>
  <c r="C59" i="7"/>
  <c r="C47" i="7"/>
  <c r="C35" i="7"/>
  <c r="C29" i="7"/>
  <c r="G131" i="7" l="1"/>
  <c r="C109" i="7"/>
  <c r="C163" i="7"/>
  <c r="C4" i="7" s="1"/>
  <c r="C173" i="7"/>
  <c r="C13" i="7" s="1"/>
  <c r="G173" i="7"/>
  <c r="G13" i="7" s="1"/>
  <c r="E173" i="7"/>
  <c r="E13" i="7" s="1"/>
  <c r="F163" i="7"/>
  <c r="E163" i="7"/>
  <c r="G4" i="7"/>
  <c r="E95" i="7"/>
  <c r="C95" i="7"/>
  <c r="C82" i="7"/>
  <c r="E52" i="7"/>
  <c r="E51" i="7" s="1"/>
  <c r="F40" i="7"/>
  <c r="F39" i="7" s="1"/>
  <c r="G95" i="7"/>
  <c r="F143" i="7"/>
  <c r="F9" i="7" s="1"/>
  <c r="G82" i="7"/>
  <c r="G7" i="7" s="1"/>
  <c r="C5" i="7"/>
  <c r="C131" i="7"/>
  <c r="E40" i="7"/>
  <c r="E39" i="7" s="1"/>
  <c r="F52" i="7"/>
  <c r="F51" i="7" s="1"/>
  <c r="G52" i="7"/>
  <c r="G51" i="7" s="1"/>
  <c r="G40" i="7"/>
  <c r="G39" i="7" s="1"/>
  <c r="F95" i="7"/>
  <c r="F82" i="7"/>
  <c r="F7" i="7" s="1"/>
  <c r="C40" i="7"/>
  <c r="C39" i="7" s="1"/>
  <c r="C52" i="7"/>
  <c r="C51" i="7" s="1"/>
  <c r="F131" i="7"/>
  <c r="G143" i="7"/>
  <c r="G9" i="7" s="1"/>
  <c r="E143" i="7"/>
  <c r="E9" i="7" s="1"/>
  <c r="G120" i="7"/>
  <c r="G6" i="7" s="1"/>
  <c r="G109" i="7"/>
  <c r="G5" i="7" s="1"/>
  <c r="F120" i="7"/>
  <c r="F6" i="7" s="1"/>
  <c r="F109" i="7"/>
  <c r="F5" i="7" s="1"/>
  <c r="E120" i="7"/>
  <c r="E6" i="7" s="1"/>
  <c r="E109" i="7"/>
  <c r="E82" i="7"/>
  <c r="C143" i="7"/>
  <c r="C9" i="7" s="1"/>
  <c r="C120" i="7"/>
  <c r="C6" i="7" s="1"/>
  <c r="E28" i="7"/>
  <c r="E27" i="7" s="1"/>
  <c r="F28" i="7"/>
  <c r="F27" i="7" s="1"/>
  <c r="G28" i="7"/>
  <c r="G27" i="7" s="1"/>
  <c r="C28" i="7"/>
  <c r="C27" i="7" s="1"/>
  <c r="C23" i="7" s="1"/>
  <c r="C17" i="7" s="1"/>
  <c r="E63" i="7" l="1"/>
  <c r="E162" i="7"/>
  <c r="C162" i="7"/>
  <c r="G162" i="7"/>
  <c r="C63" i="7"/>
  <c r="C8" i="7"/>
  <c r="E4" i="7"/>
  <c r="E8" i="7"/>
  <c r="F162" i="7"/>
  <c r="F4" i="7"/>
  <c r="C7" i="7"/>
  <c r="F8" i="7"/>
  <c r="F63" i="7"/>
  <c r="G8" i="7"/>
  <c r="G63" i="7"/>
  <c r="E108" i="7"/>
  <c r="C108" i="7"/>
  <c r="E5" i="7"/>
  <c r="G108" i="7"/>
  <c r="F108" i="7"/>
  <c r="E7" i="7"/>
  <c r="E18" i="7" l="1"/>
  <c r="E17" i="7" s="1"/>
  <c r="F18" i="7"/>
  <c r="F17" i="7" s="1"/>
  <c r="G18" i="7"/>
  <c r="G17" i="7" s="1"/>
  <c r="G3" i="7" s="1"/>
  <c r="C16" i="7" l="1"/>
  <c r="C3" i="7"/>
  <c r="E16" i="7"/>
  <c r="E231" i="7" s="1"/>
  <c r="E3" i="7"/>
  <c r="G16" i="7"/>
  <c r="G231" i="7" s="1"/>
  <c r="F16" i="7"/>
  <c r="F3" i="7"/>
  <c r="C231" i="7" l="1"/>
  <c r="F231" i="7"/>
</calcChain>
</file>

<file path=xl/sharedStrings.xml><?xml version="1.0" encoding="utf-8"?>
<sst xmlns="http://schemas.openxmlformats.org/spreadsheetml/2006/main" count="5983" uniqueCount="307">
  <si>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</si>
  <si>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</si>
  <si>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</si>
  <si>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</si>
  <si>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</si>
  <si>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</si>
  <si>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</si>
  <si>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</si>
  <si>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</si>
  <si>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</si>
  <si>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</si>
  <si>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</si>
  <si>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</si>
  <si>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</si>
  <si>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</si>
  <si>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</si>
  <si>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</si>
  <si>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</si>
  <si>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</si>
  <si>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</si>
  <si>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</si>
  <si>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</si>
  <si>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</si>
  <si>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</si>
  <si>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</si>
  <si>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</si>
  <si>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</si>
  <si>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</si>
  <si>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</si>
  <si>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</si>
  <si>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</si>
  <si>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</si>
  <si>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</si>
  <si>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</si>
  <si>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</si>
  <si>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</si>
  <si>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</si>
  <si>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</si>
  <si>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</si>
  <si>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</si>
  <si>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</si>
  <si>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</si>
  <si>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</si>
  <si>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</si>
  <si>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</si>
  <si>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</si>
  <si>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</si>
  <si>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</si>
  <si>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</si>
  <si>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</si>
  <si>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</si>
  <si>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</si>
  <si>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</si>
  <si>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</si>
  <si>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</si>
  <si>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</si>
  <si>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</si>
  <si>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</si>
  <si>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</si>
  <si>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</si>
  <si>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</si>
  <si>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</si>
  <si>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</si>
  <si>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</si>
  <si>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</si>
  <si>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</si>
  <si>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</si>
  <si>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</si>
  <si>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</si>
  <si>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</si>
  <si>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</si>
  <si>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</si>
  <si>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</si>
  <si>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</si>
  <si>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</si>
  <si>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</si>
  <si>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</si>
  <si>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</si>
  <si>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</si>
  <si>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</si>
  <si>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</si>
  <si>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</si>
  <si>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</si>
  <si>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</si>
  <si>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</si>
  <si>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</si>
  <si>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</si>
  <si>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</si>
  <si>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</si>
  <si>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</si>
  <si>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</si>
  <si>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</si>
  <si>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</si>
  <si>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</si>
  <si>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</si>
  <si>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</si>
  <si>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</si>
  <si>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</si>
  <si>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</si>
  <si>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</si>
  <si>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</si>
  <si>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</si>
  <si>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</si>
  <si>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</si>
  <si>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</si>
  <si>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</si>
  <si>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</si>
  <si>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</si>
  <si>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</si>
  <si>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</si>
  <si>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</si>
  <si>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</si>
  <si>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</si>
  <si>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</si>
  <si>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</si>
  <si>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</si>
  <si>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</si>
  <si>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</si>
  <si>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</si>
  <si>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</si>
  <si>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</si>
  <si>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</si>
  <si>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</si>
  <si>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</si>
  <si>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</si>
  <si>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</si>
  <si>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</si>
  <si>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</si>
  <si>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</si>
  <si>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</si>
  <si>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</si>
  <si>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</si>
  <si>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</si>
  <si>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</si>
  <si>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</si>
  <si>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</si>
  <si>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</si>
  <si>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</si>
  <si>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</si>
  <si>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</si>
  <si>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</si>
  <si>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</si>
  <si>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</si>
  <si>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</si>
  <si>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</si>
  <si>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</si>
  <si>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</si>
  <si>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</si>
  <si>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</si>
  <si>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</si>
  <si>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</si>
  <si>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</si>
  <si>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</si>
  <si>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</si>
  <si>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</si>
  <si>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</si>
  <si>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</si>
  <si>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</si>
  <si>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</si>
  <si>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</si>
  <si>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</si>
  <si>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</si>
  <si>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</si>
  <si>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</si>
  <si>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</si>
  <si>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</si>
  <si>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</si>
  <si>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</si>
  <si>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</si>
  <si>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</si>
  <si>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</si>
  <si>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</si>
  <si>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</si>
  <si>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</si>
  <si>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</si>
  <si>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</si>
  <si>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</si>
  <si>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</si>
  <si>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</si>
  <si>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</si>
  <si>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</si>
  <si>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</si>
  <si>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</si>
  <si>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</si>
  <si>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</si>
  <si>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</si>
  <si>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</si>
  <si>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</si>
  <si>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</si>
  <si>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</si>
  <si>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</si>
  <si>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</si>
  <si>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</si>
  <si>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</si>
  <si>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</si>
  <si>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</si>
  <si>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</si>
  <si>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</si>
  <si>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</si>
  <si>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</si>
  <si>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</si>
  <si>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</si>
  <si>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</si>
  <si>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</si>
  <si>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</si>
  <si>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</si>
  <si>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</si>
  <si>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</si>
  <si>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</si>
  <si>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</si>
  <si>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</si>
  <si>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</si>
  <si>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</si>
  <si>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</si>
  <si>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</si>
  <si>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</si>
  <si>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</si>
  <si>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</si>
  <si>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</si>
  <si>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</si>
  <si>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</si>
  <si>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</si>
  <si>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</si>
  <si>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</si>
  <si>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</si>
  <si>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</si>
  <si>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</si>
  <si>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</si>
  <si>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</si>
  <si>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</si>
  <si>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</si>
  <si>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</si>
  <si>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</si>
  <si>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</si>
  <si>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</si>
  <si>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</si>
  <si>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</si>
  <si>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</si>
  <si>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</si>
  <si>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</si>
  <si>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</si>
  <si>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</si>
  <si>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</si>
  <si>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</si>
  <si>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</si>
  <si>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</si>
  <si>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</si>
  <si>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</si>
  <si>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</si>
  <si>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</si>
  <si>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</si>
  <si>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</si>
  <si>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</si>
  <si>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</si>
  <si>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</si>
  <si>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</si>
  <si>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</si>
  <si>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</si>
  <si>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</si>
  <si>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</si>
  <si>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</si>
  <si>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</si>
  <si>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</si>
  <si>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</si>
  <si>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</si>
  <si>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</si>
  <si>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</si>
  <si>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</si>
  <si>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</si>
  <si>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</si>
  <si>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</si>
  <si>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</si>
  <si>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</si>
  <si>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</si>
  <si>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</si>
  <si>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</si>
  <si>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</si>
  <si>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</si>
  <si>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</si>
  <si>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</si>
  <si>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</si>
  <si>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</si>
  <si>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</si>
  <si>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</si>
  <si>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</si>
  <si>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</si>
  <si>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</si>
  <si>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</si>
  <si>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</si>
  <si>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</si>
  <si>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</si>
  <si>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</si>
  <si>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</si>
  <si>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</si>
  <si>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</si>
  <si>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Rashodi za nabavu nefinancijske imovine</t>
  </si>
  <si>
    <t>REDOVNA DJELATNOST SVEUČILIŠTA JURJA DOBRILE U PULI</t>
  </si>
  <si>
    <t>EU PROJEKTI SVEUČILIŠTA JURJA DOBRILE U PULI (IZ EVIDENCIJSKIH PRIHODA)</t>
  </si>
  <si>
    <t>REDOVNA DJELATNOST SVEUČILIŠTA JURJA DOBRILE U PULI (IZ EVIDENCIJSKIH PRIHODA)</t>
  </si>
  <si>
    <t>Rashodi od nefinancijske imovine</t>
  </si>
  <si>
    <t>UKUPNO</t>
  </si>
  <si>
    <t>Izdaci za dionicei udjele u glavnici</t>
  </si>
  <si>
    <t>OP UČINKOVITI LJUDSKI POTENCIJALI 2014.-2020., PRIORITET 3  - SJD u Puli</t>
  </si>
  <si>
    <t>SVEUČILIŠTE JURJA DOBRILE U PULI</t>
  </si>
  <si>
    <t>A621183</t>
  </si>
  <si>
    <t>STIPENDIJE I ŠKOLARINE ZA DOKTORSKI STUDIJ</t>
  </si>
  <si>
    <t xml:space="preserve">K621061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</si>
</sst>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1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2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  <xf numFmtId="0" fontId="18" fillId="0" borderId="0"/>
  </cellStyleXfs>
  <cellXfs count="50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7" xfId="49" quotePrefix="1" applyFill="1">
      <alignment horizontal="left" vertical="center" indent="1"/>
    </xf>
    <xf numFmtId="0" fontId="14" fillId="0" borderId="7" xfId="49" quotePrefix="1" applyFill="1" applyAlignment="1">
      <alignment horizontal="left" vertical="center" indent="7"/>
    </xf>
    <xf numFmtId="3" fontId="14" fillId="0" borderId="7" xfId="50" applyNumberFormat="1" applyFill="1">
      <alignment horizontal="right" vertical="center"/>
    </xf>
    <xf numFmtId="0" fontId="15" fillId="0" borderId="3" xfId="0" quotePrefix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3" fontId="14" fillId="0" borderId="10" xfId="50" applyNumberFormat="1" applyFill="1" applyBorder="1">
      <alignment horizontal="right" vertical="center"/>
    </xf>
    <xf numFmtId="0" fontId="14" fillId="0" borderId="7" xfId="49" quotePrefix="1" applyFill="1" applyBorder="1" applyAlignment="1">
      <alignment horizontal="left" vertical="center" indent="7"/>
    </xf>
    <xf numFmtId="0" fontId="14" fillId="0" borderId="7" xfId="49" quotePrefix="1" applyFill="1" applyBorder="1">
      <alignment horizontal="left" vertical="center" indent="1"/>
    </xf>
    <xf numFmtId="3" fontId="14" fillId="0" borderId="7" xfId="50" applyNumberFormat="1" applyFill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Fill="1" applyBorder="1">
      <alignment horizontal="right" vertical="center"/>
    </xf>
    <xf numFmtId="0" fontId="0" fillId="27" borderId="0" xfId="0" applyFill="1" applyAlignment="1">
      <alignment wrapText="1"/>
    </xf>
    <xf numFmtId="0" fontId="0" fillId="27" borderId="0" xfId="0" applyFill="1"/>
    <xf numFmtId="0" fontId="0" fillId="27" borderId="0" xfId="0" applyFill="1" applyAlignment="1">
      <alignment horizontal="center"/>
    </xf>
    <xf numFmtId="3" fontId="0" fillId="27" borderId="0" xfId="0" applyNumberFormat="1" applyFill="1"/>
    <xf numFmtId="0" fontId="14" fillId="27" borderId="7" xfId="49" quotePrefix="1" applyFill="1" applyAlignment="1">
      <alignment horizontal="left" vertical="center" indent="7"/>
    </xf>
    <xf numFmtId="0" fontId="14" fillId="28" borderId="7" xfId="49" quotePrefix="1" applyFill="1" applyAlignment="1">
      <alignment horizontal="left" vertical="center" indent="5"/>
    </xf>
    <xf numFmtId="3" fontId="0" fillId="0" borderId="0" xfId="0" applyNumberFormat="1" applyFill="1"/>
    <xf numFmtId="0" fontId="14" fillId="0" borderId="11" xfId="49" quotePrefix="1" applyFill="1" applyBorder="1" applyAlignment="1">
      <alignment horizontal="left" vertical="center" indent="7"/>
    </xf>
    <xf numFmtId="0" fontId="14" fillId="0" borderId="11" xfId="49" quotePrefix="1" applyFill="1" applyBorder="1">
      <alignment horizontal="left" vertical="center" indent="1"/>
    </xf>
    <xf numFmtId="4" fontId="0" fillId="0" borderId="0" xfId="0" applyNumberFormat="1" applyFill="1"/>
    <xf numFmtId="0" fontId="16" fillId="0" borderId="7" xfId="49" quotePrefix="1" applyFont="1" applyFill="1" applyAlignment="1">
      <alignment horizontal="left" vertical="center" indent="9"/>
    </xf>
    <xf numFmtId="0" fontId="16" fillId="0" borderId="7" xfId="49" quotePrefix="1" applyFont="1" applyFill="1">
      <alignment horizontal="left" vertical="center" indent="1"/>
    </xf>
    <xf numFmtId="3" fontId="16" fillId="0" borderId="7" xfId="50" applyNumberFormat="1" applyFont="1" applyFill="1">
      <alignment horizontal="right" vertical="center"/>
    </xf>
    <xf numFmtId="3" fontId="14" fillId="0" borderId="10" xfId="50" applyNumberFormat="1" applyFont="1" applyFill="1" applyBorder="1">
      <alignment horizontal="right" vertical="center"/>
    </xf>
    <xf numFmtId="3" fontId="14" fillId="0" borderId="7" xfId="50" applyNumberFormat="1" applyFont="1" applyFill="1">
      <alignment horizontal="right" vertical="center"/>
    </xf>
    <xf numFmtId="3" fontId="17" fillId="0" borderId="7" xfId="50" applyNumberFormat="1" applyFont="1" applyFill="1">
      <alignment horizontal="right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3" fontId="17" fillId="0" borderId="12" xfId="50" applyNumberFormat="1" applyFont="1" applyFill="1" applyBorder="1">
      <alignment horizontal="right" vertical="center"/>
    </xf>
    <xf numFmtId="0" fontId="14" fillId="0" borderId="0" xfId="49" quotePrefix="1" applyFill="1" applyBorder="1" applyAlignment="1">
      <alignment horizontal="left" vertical="center" indent="9"/>
    </xf>
    <xf numFmtId="0" fontId="14" fillId="0" borderId="0" xfId="49" quotePrefix="1" applyFill="1" applyBorder="1">
      <alignment horizontal="left" vertical="center" indent="1"/>
    </xf>
    <xf numFmtId="3" fontId="14" fillId="0" borderId="0" xfId="50" applyNumberFormat="1" applyFill="1" applyBorder="1">
      <alignment horizontal="right" vertical="center"/>
    </xf>
    <xf numFmtId="0" fontId="16" fillId="0" borderId="0" xfId="49" quotePrefix="1" applyFont="1" applyFill="1" applyBorder="1" applyAlignment="1">
      <alignment horizontal="left" vertical="center" indent="9"/>
    </xf>
    <xf numFmtId="0" fontId="16" fillId="0" borderId="0" xfId="49" quotePrefix="1" applyFont="1" applyFill="1" applyBorder="1">
      <alignment horizontal="left" vertical="center" indent="1"/>
    </xf>
    <xf numFmtId="3" fontId="16" fillId="0" borderId="0" xfId="50" applyNumberFormat="1" applyFont="1" applyFill="1" applyBorder="1">
      <alignment horizontal="right" vertical="center"/>
    </xf>
    <xf numFmtId="0" fontId="0" fillId="0" borderId="0" xfId="0" applyFill="1" applyBorder="1"/>
    <xf numFmtId="3" fontId="0" fillId="0" borderId="0" xfId="0" applyNumberFormat="1" applyFill="1" applyBorder="1"/>
  </cellXfs>
  <cellStyles count="52">
    <cellStyle name="Normal" xfId="0" builtinId="0"/>
    <cellStyle name="Normal 2" xfId="3" xr:uid="{00000000-0005-0000-0000-000001000000}"/>
    <cellStyle name="Normal 3" xfId="51" xr:uid="{6F8BD36D-6A32-4145-B493-30B1488B38F2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67"/>
  <sheetViews>
    <sheetView tabSelected="1" view="pageBreakPreview" zoomScaleNormal="100" zoomScaleSheetLayoutView="100" workbookViewId="0">
      <pane xSplit="2" ySplit="2" topLeftCell="C226" activePane="bottomRight" state="frozen"/>
      <selection pane="topRight" activeCell="C1" sqref="C1"/>
      <selection pane="bottomLeft" activeCell="A3" sqref="A3"/>
      <selection pane="bottomRight" activeCell="F235" sqref="F235"/>
    </sheetView>
  </sheetViews>
  <sheetFormatPr defaultColWidth="9.140625" defaultRowHeight="15" x14ac:dyDescent="0.25"/>
  <cols>
    <col min="1" max="1" width="17.28515625" style="11" customWidth="1"/>
    <col min="2" max="2" width="51.42578125" style="11" customWidth="1"/>
    <col min="3" max="7" width="13.28515625" style="11" customWidth="1"/>
    <col min="8" max="8" width="12.7109375" style="31" bestFit="1" customWidth="1"/>
    <col min="9" max="16384" width="9.140625" style="11"/>
  </cols>
  <sheetData>
    <row r="2" spans="1:7" ht="38.25" x14ac:dyDescent="0.25">
      <c r="A2" s="9">
        <v>42024</v>
      </c>
      <c r="B2" s="9" t="s">
        <v>303</v>
      </c>
      <c r="C2" s="9" t="s">
        <v>287</v>
      </c>
      <c r="D2" s="9" t="s">
        <v>288</v>
      </c>
      <c r="E2" s="10" t="s">
        <v>289</v>
      </c>
      <c r="F2" s="10" t="s">
        <v>290</v>
      </c>
      <c r="G2" s="10" t="s">
        <v>291</v>
      </c>
    </row>
    <row r="3" spans="1:7" x14ac:dyDescent="0.25">
      <c r="A3" s="7">
        <v>11</v>
      </c>
      <c r="B3" s="6" t="s">
        <v>2</v>
      </c>
      <c r="C3" s="8">
        <f>C17+C28+C40+C52</f>
        <v>14275800.530000001</v>
      </c>
      <c r="D3" s="8">
        <f>D17+D28+D40+D52+D197+D208+D220</f>
        <v>12265633.880000001</v>
      </c>
      <c r="E3" s="8">
        <f>E17+E28+E40+E52</f>
        <v>12491983.699999999</v>
      </c>
      <c r="F3" s="8">
        <f>F17+F28+F40+F52</f>
        <v>12587212.699999999</v>
      </c>
      <c r="G3" s="8">
        <f>G17+G28+G40+G52</f>
        <v>12642288.75</v>
      </c>
    </row>
    <row r="4" spans="1:7" x14ac:dyDescent="0.25">
      <c r="A4" s="7">
        <v>12</v>
      </c>
      <c r="B4" s="6" t="s">
        <v>13</v>
      </c>
      <c r="C4" s="21">
        <f t="shared" ref="C4:E4" si="0">C163</f>
        <v>0</v>
      </c>
      <c r="D4" s="21">
        <f t="shared" si="0"/>
        <v>0</v>
      </c>
      <c r="E4" s="21">
        <f t="shared" si="0"/>
        <v>0</v>
      </c>
      <c r="F4" s="21">
        <f>F163</f>
        <v>0</v>
      </c>
      <c r="G4" s="21">
        <f>G163</f>
        <v>0</v>
      </c>
    </row>
    <row r="5" spans="1:7" x14ac:dyDescent="0.25">
      <c r="A5" s="7">
        <v>31</v>
      </c>
      <c r="B5" s="6" t="s">
        <v>37</v>
      </c>
      <c r="C5" s="8">
        <f>C109</f>
        <v>258744.37</v>
      </c>
      <c r="D5" s="8">
        <f>D109</f>
        <v>524845.36</v>
      </c>
      <c r="E5" s="8">
        <f>E109</f>
        <v>455237</v>
      </c>
      <c r="F5" s="8">
        <f>F109</f>
        <v>412638</v>
      </c>
      <c r="G5" s="8">
        <f>G109</f>
        <v>350238</v>
      </c>
    </row>
    <row r="6" spans="1:7" x14ac:dyDescent="0.25">
      <c r="A6" s="7">
        <v>43</v>
      </c>
      <c r="B6" s="6" t="s">
        <v>29</v>
      </c>
      <c r="C6" s="8">
        <f>C120</f>
        <v>1289954.8599999999</v>
      </c>
      <c r="D6" s="8">
        <f>D120</f>
        <v>2358984.7800000003</v>
      </c>
      <c r="E6" s="8">
        <f>E120</f>
        <v>2496028</v>
      </c>
      <c r="F6" s="8">
        <f>F120</f>
        <v>1493953</v>
      </c>
      <c r="G6" s="8">
        <f>G120</f>
        <v>1493804</v>
      </c>
    </row>
    <row r="7" spans="1:7" x14ac:dyDescent="0.25">
      <c r="A7" s="7">
        <v>51</v>
      </c>
      <c r="B7" s="6" t="s">
        <v>31</v>
      </c>
      <c r="C7" s="8">
        <f>C82</f>
        <v>75308.95</v>
      </c>
      <c r="D7" s="8">
        <f>D82</f>
        <v>241287.38</v>
      </c>
      <c r="E7" s="8">
        <f>E82</f>
        <v>184356</v>
      </c>
      <c r="F7" s="8">
        <f>F82</f>
        <v>81052</v>
      </c>
      <c r="G7" s="8">
        <f>G82</f>
        <v>0</v>
      </c>
    </row>
    <row r="8" spans="1:7" x14ac:dyDescent="0.25">
      <c r="A8" s="7">
        <v>52</v>
      </c>
      <c r="B8" s="6" t="s">
        <v>32</v>
      </c>
      <c r="C8" s="8">
        <f>C95+C131</f>
        <v>617969.77</v>
      </c>
      <c r="D8" s="8">
        <f>D95+D131</f>
        <v>991614.14</v>
      </c>
      <c r="E8" s="8">
        <f>E95+E131</f>
        <v>1345540</v>
      </c>
      <c r="F8" s="8">
        <f>F95+F131</f>
        <v>485103</v>
      </c>
      <c r="G8" s="8">
        <f>G95+G131</f>
        <v>261663</v>
      </c>
    </row>
    <row r="9" spans="1:7" x14ac:dyDescent="0.25">
      <c r="A9" s="7">
        <v>61</v>
      </c>
      <c r="B9" s="6" t="s">
        <v>33</v>
      </c>
      <c r="C9" s="8">
        <f>C143</f>
        <v>85097.239999999991</v>
      </c>
      <c r="D9" s="8">
        <f>D143</f>
        <v>41476.22</v>
      </c>
      <c r="E9" s="8">
        <f>E143</f>
        <v>2201018</v>
      </c>
      <c r="F9" s="8">
        <f>F143</f>
        <v>376418</v>
      </c>
      <c r="G9" s="8">
        <f>G143</f>
        <v>152537</v>
      </c>
    </row>
    <row r="10" spans="1:7" x14ac:dyDescent="0.25">
      <c r="A10" s="7">
        <v>581</v>
      </c>
      <c r="B10" s="6" t="s">
        <v>85</v>
      </c>
      <c r="C10" s="8"/>
      <c r="D10" s="8"/>
      <c r="E10" s="8">
        <v>0</v>
      </c>
      <c r="F10" s="8">
        <v>0</v>
      </c>
      <c r="G10" s="8">
        <v>0</v>
      </c>
    </row>
    <row r="11" spans="1:7" x14ac:dyDescent="0.25">
      <c r="A11" s="16">
        <v>5761</v>
      </c>
      <c r="B11" s="17" t="s">
        <v>128</v>
      </c>
      <c r="C11" s="18"/>
      <c r="D11" s="8"/>
      <c r="E11" s="18">
        <v>0</v>
      </c>
      <c r="F11" s="18">
        <v>0</v>
      </c>
      <c r="G11" s="18">
        <v>0</v>
      </c>
    </row>
    <row r="12" spans="1:7" x14ac:dyDescent="0.25">
      <c r="A12" s="29">
        <v>561</v>
      </c>
      <c r="B12" s="30" t="str">
        <f>B185</f>
        <v>Europski socijalni fond (ESF)</v>
      </c>
      <c r="C12" s="21">
        <f t="shared" ref="C12:G12" si="1">C185</f>
        <v>83827.450000000012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1">
        <f t="shared" si="1"/>
        <v>0</v>
      </c>
    </row>
    <row r="13" spans="1:7" x14ac:dyDescent="0.25">
      <c r="A13" s="19">
        <v>563</v>
      </c>
      <c r="B13" s="20" t="s">
        <v>127</v>
      </c>
      <c r="C13" s="21">
        <f t="shared" ref="C13:E13" si="2">C173</f>
        <v>4920274.6500000004</v>
      </c>
      <c r="D13" s="21">
        <f t="shared" si="2"/>
        <v>0</v>
      </c>
      <c r="E13" s="21">
        <f t="shared" si="2"/>
        <v>0</v>
      </c>
      <c r="F13" s="21">
        <f>F173</f>
        <v>0</v>
      </c>
      <c r="G13" s="21">
        <f>G173</f>
        <v>0</v>
      </c>
    </row>
    <row r="14" spans="1:7" x14ac:dyDescent="0.25">
      <c r="A14" s="19">
        <v>7</v>
      </c>
      <c r="B14" s="20" t="s">
        <v>299</v>
      </c>
      <c r="C14" s="21">
        <f>C153</f>
        <v>0</v>
      </c>
      <c r="D14" s="21">
        <f>D153</f>
        <v>1858.12</v>
      </c>
      <c r="E14" s="21">
        <f>E153</f>
        <v>1858</v>
      </c>
      <c r="F14" s="21">
        <f>F153</f>
        <v>1858</v>
      </c>
      <c r="G14" s="21">
        <f>G153</f>
        <v>1858</v>
      </c>
    </row>
    <row r="15" spans="1:7" x14ac:dyDescent="0.25">
      <c r="A15" s="13" t="s">
        <v>283</v>
      </c>
      <c r="B15" s="14" t="s">
        <v>284</v>
      </c>
      <c r="C15" s="15"/>
      <c r="D15" s="15"/>
      <c r="E15" s="35"/>
      <c r="F15" s="35"/>
      <c r="G15" s="35"/>
    </row>
    <row r="16" spans="1:7" x14ac:dyDescent="0.25">
      <c r="A16" s="27" t="s">
        <v>18</v>
      </c>
      <c r="B16" s="6" t="s">
        <v>296</v>
      </c>
      <c r="C16" s="8">
        <f>C17</f>
        <v>12621813.98</v>
      </c>
      <c r="D16" s="8">
        <f>D17</f>
        <v>10698827</v>
      </c>
      <c r="E16" s="36">
        <f>E17</f>
        <v>11159385</v>
      </c>
      <c r="F16" s="36">
        <f>F17</f>
        <v>11213976</v>
      </c>
      <c r="G16" s="36">
        <f>G17</f>
        <v>11268842</v>
      </c>
    </row>
    <row r="17" spans="1:7" x14ac:dyDescent="0.25">
      <c r="A17" s="26" t="s">
        <v>268</v>
      </c>
      <c r="B17" s="6" t="s">
        <v>2</v>
      </c>
      <c r="C17" s="8">
        <f>C18+C23</f>
        <v>12621813.98</v>
      </c>
      <c r="D17" s="8">
        <f t="shared" ref="D17" si="3">D18</f>
        <v>10698827</v>
      </c>
      <c r="E17" s="36">
        <f t="shared" ref="E17:G17" si="4">E18</f>
        <v>11159385</v>
      </c>
      <c r="F17" s="36">
        <f t="shared" si="4"/>
        <v>11213976</v>
      </c>
      <c r="G17" s="36">
        <f t="shared" si="4"/>
        <v>11268842</v>
      </c>
    </row>
    <row r="18" spans="1:7" x14ac:dyDescent="0.25">
      <c r="A18" s="7">
        <v>3</v>
      </c>
      <c r="B18" s="6" t="s">
        <v>286</v>
      </c>
      <c r="C18" s="8">
        <f>SUM(C19:C22)</f>
        <v>8841033.790000001</v>
      </c>
      <c r="D18" s="8">
        <f>SUM(D19:D22)</f>
        <v>10698827</v>
      </c>
      <c r="E18" s="36">
        <f t="shared" ref="E18:G18" si="5">SUM(E19:E22)</f>
        <v>11159385</v>
      </c>
      <c r="F18" s="36">
        <f t="shared" si="5"/>
        <v>11213976</v>
      </c>
      <c r="G18" s="36">
        <f t="shared" si="5"/>
        <v>11268842</v>
      </c>
    </row>
    <row r="19" spans="1:7" x14ac:dyDescent="0.25">
      <c r="A19" s="12" t="s">
        <v>36</v>
      </c>
      <c r="B19" s="6" t="s">
        <v>270</v>
      </c>
      <c r="C19" s="8">
        <v>8625427</v>
      </c>
      <c r="D19" s="8">
        <v>10457897</v>
      </c>
      <c r="E19" s="36">
        <v>10918455</v>
      </c>
      <c r="F19" s="36">
        <v>10973046</v>
      </c>
      <c r="G19" s="36">
        <v>11027912</v>
      </c>
    </row>
    <row r="20" spans="1:7" x14ac:dyDescent="0.25">
      <c r="A20" s="12" t="s">
        <v>226</v>
      </c>
      <c r="B20" s="6" t="s">
        <v>269</v>
      </c>
      <c r="C20" s="8">
        <v>188925.92</v>
      </c>
      <c r="D20" s="8">
        <v>213930</v>
      </c>
      <c r="E20" s="36">
        <v>213930</v>
      </c>
      <c r="F20" s="36">
        <v>213930</v>
      </c>
      <c r="G20" s="36">
        <v>213930</v>
      </c>
    </row>
    <row r="21" spans="1:7" x14ac:dyDescent="0.25">
      <c r="A21" s="12">
        <v>34</v>
      </c>
      <c r="B21" s="6" t="s">
        <v>271</v>
      </c>
      <c r="C21" s="8">
        <v>20682.72</v>
      </c>
      <c r="D21" s="8">
        <v>0</v>
      </c>
      <c r="E21" s="36"/>
      <c r="F21" s="36"/>
      <c r="G21" s="36"/>
    </row>
    <row r="22" spans="1:7" x14ac:dyDescent="0.25">
      <c r="A22" s="12" t="s">
        <v>231</v>
      </c>
      <c r="B22" s="6" t="s">
        <v>276</v>
      </c>
      <c r="C22" s="8">
        <v>5998.15</v>
      </c>
      <c r="D22" s="8">
        <v>27000</v>
      </c>
      <c r="E22" s="36">
        <v>27000</v>
      </c>
      <c r="F22" s="36">
        <v>27000</v>
      </c>
      <c r="G22" s="36">
        <v>27000</v>
      </c>
    </row>
    <row r="23" spans="1:7" x14ac:dyDescent="0.25">
      <c r="A23" s="7">
        <v>4</v>
      </c>
      <c r="B23" s="6" t="s">
        <v>295</v>
      </c>
      <c r="C23" s="8">
        <f>SUM(C24:C27)</f>
        <v>3780780.19</v>
      </c>
      <c r="D23" s="8"/>
      <c r="E23" s="36"/>
      <c r="F23" s="36"/>
      <c r="G23" s="36"/>
    </row>
    <row r="24" spans="1:7" x14ac:dyDescent="0.25">
      <c r="A24" s="12" t="s">
        <v>229</v>
      </c>
      <c r="B24" s="6" t="s">
        <v>280</v>
      </c>
      <c r="C24" s="8"/>
      <c r="D24" s="8"/>
      <c r="E24" s="36"/>
      <c r="F24" s="36"/>
      <c r="G24" s="36"/>
    </row>
    <row r="25" spans="1:7" x14ac:dyDescent="0.25">
      <c r="A25" s="12">
        <v>42</v>
      </c>
      <c r="B25" s="6" t="s">
        <v>273</v>
      </c>
      <c r="C25" s="8">
        <v>21411</v>
      </c>
      <c r="D25" s="8"/>
      <c r="E25" s="36"/>
      <c r="F25" s="36"/>
      <c r="G25" s="36"/>
    </row>
    <row r="26" spans="1:7" x14ac:dyDescent="0.25">
      <c r="A26" s="12">
        <v>45</v>
      </c>
      <c r="B26" s="6" t="s">
        <v>274</v>
      </c>
      <c r="C26" s="8">
        <v>2158948.0699999998</v>
      </c>
      <c r="D26" s="8"/>
      <c r="E26" s="36"/>
      <c r="F26" s="36"/>
      <c r="G26" s="36"/>
    </row>
    <row r="27" spans="1:7" x14ac:dyDescent="0.25">
      <c r="A27" s="27" t="s">
        <v>24</v>
      </c>
      <c r="B27" s="6" t="s">
        <v>25</v>
      </c>
      <c r="C27" s="8">
        <f>C28</f>
        <v>1600421.12</v>
      </c>
      <c r="D27" s="8">
        <f>D28</f>
        <v>1272529.8800000001</v>
      </c>
      <c r="E27" s="36">
        <f>E28</f>
        <v>1272529.7</v>
      </c>
      <c r="F27" s="36">
        <f>F28</f>
        <v>1313167.7</v>
      </c>
      <c r="G27" s="36">
        <f>G28</f>
        <v>1313377.75</v>
      </c>
    </row>
    <row r="28" spans="1:7" x14ac:dyDescent="0.25">
      <c r="A28" s="26" t="s">
        <v>268</v>
      </c>
      <c r="B28" s="6" t="s">
        <v>2</v>
      </c>
      <c r="C28" s="8">
        <f>C29+C35</f>
        <v>1600421.12</v>
      </c>
      <c r="D28" s="8">
        <f>D29+D35</f>
        <v>1272529.8800000001</v>
      </c>
      <c r="E28" s="36">
        <f>E29+E35</f>
        <v>1272529.7</v>
      </c>
      <c r="F28" s="36">
        <f>F29+F35</f>
        <v>1313167.7</v>
      </c>
      <c r="G28" s="36">
        <f>G29+G35</f>
        <v>1313377.75</v>
      </c>
    </row>
    <row r="29" spans="1:7" x14ac:dyDescent="0.25">
      <c r="A29" s="7">
        <v>3</v>
      </c>
      <c r="B29" s="6" t="s">
        <v>286</v>
      </c>
      <c r="C29" s="8">
        <f>SUM(C30:C34)</f>
        <v>1299565.22</v>
      </c>
      <c r="D29" s="8">
        <f>SUM(D30:D34)</f>
        <v>1161620.1000000001</v>
      </c>
      <c r="E29" s="36">
        <f>SUM(E30:E34)</f>
        <v>1178408</v>
      </c>
      <c r="F29" s="36">
        <f>SUM(F30:F34)</f>
        <v>1229046</v>
      </c>
      <c r="G29" s="36">
        <f>SUM(G30:G34)</f>
        <v>1207468</v>
      </c>
    </row>
    <row r="30" spans="1:7" x14ac:dyDescent="0.25">
      <c r="A30" s="12" t="s">
        <v>36</v>
      </c>
      <c r="B30" s="6" t="s">
        <v>270</v>
      </c>
      <c r="C30" s="8">
        <v>78947.75</v>
      </c>
      <c r="D30" s="8">
        <v>134649.14000000001</v>
      </c>
      <c r="E30" s="36">
        <v>0</v>
      </c>
      <c r="F30" s="36">
        <v>0</v>
      </c>
      <c r="G30" s="36">
        <v>0</v>
      </c>
    </row>
    <row r="31" spans="1:7" x14ac:dyDescent="0.25">
      <c r="A31" s="12" t="s">
        <v>226</v>
      </c>
      <c r="B31" s="6" t="s">
        <v>269</v>
      </c>
      <c r="C31" s="8">
        <v>1176770.77</v>
      </c>
      <c r="D31" s="8">
        <f>(1907236.48+96921.64-45441)*0+976117</f>
        <v>976117</v>
      </c>
      <c r="E31" s="36">
        <f>1082128+45441</f>
        <v>1127569</v>
      </c>
      <c r="F31" s="36">
        <f>1092128+86079</f>
        <v>1178207</v>
      </c>
      <c r="G31" s="36">
        <f>1070340+86289</f>
        <v>1156629</v>
      </c>
    </row>
    <row r="32" spans="1:7" x14ac:dyDescent="0.25">
      <c r="A32" s="12" t="s">
        <v>227</v>
      </c>
      <c r="B32" s="6" t="s">
        <v>271</v>
      </c>
      <c r="C32" s="8">
        <v>10430.450000000001</v>
      </c>
      <c r="D32" s="8">
        <v>7320.89</v>
      </c>
      <c r="E32" s="36">
        <v>7306</v>
      </c>
      <c r="F32" s="36">
        <v>7306</v>
      </c>
      <c r="G32" s="36">
        <v>7306</v>
      </c>
    </row>
    <row r="33" spans="1:7" x14ac:dyDescent="0.25">
      <c r="A33" s="12" t="s">
        <v>228</v>
      </c>
      <c r="B33" s="6" t="s">
        <v>272</v>
      </c>
      <c r="C33" s="8">
        <v>33416.25</v>
      </c>
      <c r="D33" s="8">
        <v>43533.07</v>
      </c>
      <c r="E33" s="36">
        <v>43533</v>
      </c>
      <c r="F33" s="36">
        <v>43533</v>
      </c>
      <c r="G33" s="36">
        <v>43533</v>
      </c>
    </row>
    <row r="34" spans="1:7" x14ac:dyDescent="0.25">
      <c r="A34" s="12" t="s">
        <v>231</v>
      </c>
      <c r="B34" s="6" t="s">
        <v>276</v>
      </c>
      <c r="C34" s="8">
        <v>0</v>
      </c>
      <c r="D34" s="8"/>
      <c r="E34" s="36"/>
      <c r="F34" s="36"/>
      <c r="G34" s="36"/>
    </row>
    <row r="35" spans="1:7" x14ac:dyDescent="0.25">
      <c r="A35" s="7">
        <v>4</v>
      </c>
      <c r="B35" s="6" t="s">
        <v>295</v>
      </c>
      <c r="C35" s="8">
        <f>SUM(C36:C38)</f>
        <v>300855.90000000002</v>
      </c>
      <c r="D35" s="8">
        <f>SUM(D36:D38)</f>
        <v>110909.78</v>
      </c>
      <c r="E35" s="36">
        <f>SUM(E36:E38)</f>
        <v>94121.7</v>
      </c>
      <c r="F35" s="36">
        <f>SUM(F36:F38)</f>
        <v>84121.7</v>
      </c>
      <c r="G35" s="36">
        <f>SUM(G36:G38)</f>
        <v>105909.75</v>
      </c>
    </row>
    <row r="36" spans="1:7" x14ac:dyDescent="0.25">
      <c r="A36" s="12" t="s">
        <v>229</v>
      </c>
      <c r="B36" s="6" t="s">
        <v>280</v>
      </c>
      <c r="C36" s="8">
        <v>6231.5</v>
      </c>
      <c r="D36" s="8"/>
      <c r="E36" s="36"/>
      <c r="F36" s="36"/>
      <c r="G36" s="36"/>
    </row>
    <row r="37" spans="1:7" x14ac:dyDescent="0.25">
      <c r="A37" s="12" t="s">
        <v>230</v>
      </c>
      <c r="B37" s="6" t="s">
        <v>273</v>
      </c>
      <c r="C37" s="8">
        <v>182804.43</v>
      </c>
      <c r="D37" s="8">
        <f>74851.04+12168.63</f>
        <v>87019.67</v>
      </c>
      <c r="E37" s="36">
        <f>64851.01+12168.63</f>
        <v>77019.64</v>
      </c>
      <c r="F37" s="36">
        <f>64851.01+12168.63</f>
        <v>77019.64</v>
      </c>
      <c r="G37" s="36">
        <v>82019.64</v>
      </c>
    </row>
    <row r="38" spans="1:7" x14ac:dyDescent="0.25">
      <c r="A38" s="12" t="s">
        <v>232</v>
      </c>
      <c r="B38" s="6" t="s">
        <v>274</v>
      </c>
      <c r="C38" s="8">
        <v>111819.97</v>
      </c>
      <c r="D38" s="8">
        <v>23890.11</v>
      </c>
      <c r="E38" s="36">
        <v>17102.059999999998</v>
      </c>
      <c r="F38" s="36">
        <v>7102.06</v>
      </c>
      <c r="G38" s="36">
        <v>23890.11</v>
      </c>
    </row>
    <row r="39" spans="1:7" x14ac:dyDescent="0.25">
      <c r="A39" s="27" t="s">
        <v>9</v>
      </c>
      <c r="B39" s="6" t="s">
        <v>10</v>
      </c>
      <c r="C39" s="8">
        <f>C40</f>
        <v>8124.23</v>
      </c>
      <c r="D39" s="8">
        <f>D40</f>
        <v>9298</v>
      </c>
      <c r="E39" s="36">
        <f>E40</f>
        <v>14628</v>
      </c>
      <c r="F39" s="36">
        <f>F40</f>
        <v>14628</v>
      </c>
      <c r="G39" s="36">
        <f>G40</f>
        <v>14628</v>
      </c>
    </row>
    <row r="40" spans="1:7" x14ac:dyDescent="0.25">
      <c r="A40" s="26" t="s">
        <v>268</v>
      </c>
      <c r="B40" s="6" t="s">
        <v>2</v>
      </c>
      <c r="C40" s="8">
        <f>C41+C47</f>
        <v>8124.23</v>
      </c>
      <c r="D40" s="8">
        <f>D41+D47</f>
        <v>9298</v>
      </c>
      <c r="E40" s="36">
        <f>E41+E47</f>
        <v>14628</v>
      </c>
      <c r="F40" s="36">
        <f>F41+F47</f>
        <v>14628</v>
      </c>
      <c r="G40" s="36">
        <f>G41+G47</f>
        <v>14628</v>
      </c>
    </row>
    <row r="41" spans="1:7" x14ac:dyDescent="0.25">
      <c r="A41" s="7">
        <v>3</v>
      </c>
      <c r="B41" s="6" t="s">
        <v>286</v>
      </c>
      <c r="C41" s="8">
        <f>SUM(C42:C46)</f>
        <v>8124.23</v>
      </c>
      <c r="D41" s="8">
        <f>SUM(D42:D46)</f>
        <v>9298</v>
      </c>
      <c r="E41" s="36">
        <f>SUM(E42:E46)</f>
        <v>14628</v>
      </c>
      <c r="F41" s="36">
        <f>SUM(F42:F46)</f>
        <v>14628</v>
      </c>
      <c r="G41" s="36">
        <f>SUM(G42:G46)</f>
        <v>14628</v>
      </c>
    </row>
    <row r="42" spans="1:7" x14ac:dyDescent="0.25">
      <c r="A42" s="12" t="s">
        <v>36</v>
      </c>
      <c r="B42" s="6" t="s">
        <v>270</v>
      </c>
      <c r="C42" s="8"/>
      <c r="D42" s="8"/>
      <c r="E42" s="36"/>
      <c r="F42" s="36"/>
      <c r="G42" s="36"/>
    </row>
    <row r="43" spans="1:7" x14ac:dyDescent="0.25">
      <c r="A43" s="12" t="s">
        <v>226</v>
      </c>
      <c r="B43" s="6" t="s">
        <v>269</v>
      </c>
      <c r="C43" s="8">
        <v>8124.23</v>
      </c>
      <c r="D43" s="8">
        <v>9298</v>
      </c>
      <c r="E43" s="36">
        <v>14628</v>
      </c>
      <c r="F43" s="36">
        <v>14628</v>
      </c>
      <c r="G43" s="36">
        <v>14628</v>
      </c>
    </row>
    <row r="44" spans="1:7" x14ac:dyDescent="0.25">
      <c r="A44" s="12" t="s">
        <v>227</v>
      </c>
      <c r="B44" s="6" t="s">
        <v>271</v>
      </c>
      <c r="C44" s="8"/>
      <c r="D44" s="8"/>
      <c r="E44" s="36"/>
      <c r="F44" s="36"/>
      <c r="G44" s="36"/>
    </row>
    <row r="45" spans="1:7" x14ac:dyDescent="0.25">
      <c r="A45" s="12" t="s">
        <v>228</v>
      </c>
      <c r="B45" s="6" t="s">
        <v>272</v>
      </c>
      <c r="C45" s="8"/>
      <c r="D45" s="8"/>
      <c r="E45" s="36"/>
      <c r="F45" s="36"/>
      <c r="G45" s="36"/>
    </row>
    <row r="46" spans="1:7" x14ac:dyDescent="0.25">
      <c r="A46" s="12" t="s">
        <v>231</v>
      </c>
      <c r="B46" s="6" t="s">
        <v>276</v>
      </c>
      <c r="C46" s="8"/>
      <c r="D46" s="8"/>
      <c r="E46" s="36"/>
      <c r="F46" s="36"/>
      <c r="G46" s="36"/>
    </row>
    <row r="47" spans="1:7" x14ac:dyDescent="0.25">
      <c r="A47" s="7">
        <v>4</v>
      </c>
      <c r="B47" s="6" t="s">
        <v>295</v>
      </c>
      <c r="C47" s="8">
        <f>SUM(C48:C50)</f>
        <v>0</v>
      </c>
      <c r="D47" s="8">
        <f>SUM(D48:D50)</f>
        <v>0</v>
      </c>
      <c r="E47" s="36">
        <f>SUM(E48:E50)</f>
        <v>0</v>
      </c>
      <c r="F47" s="36">
        <f>SUM(F48:F50)</f>
        <v>0</v>
      </c>
      <c r="G47" s="36">
        <f>SUM(G48:G50)</f>
        <v>0</v>
      </c>
    </row>
    <row r="48" spans="1:7" x14ac:dyDescent="0.25">
      <c r="A48" s="12" t="s">
        <v>229</v>
      </c>
      <c r="B48" s="6" t="s">
        <v>280</v>
      </c>
      <c r="C48" s="8"/>
      <c r="D48" s="8"/>
      <c r="E48" s="36"/>
      <c r="F48" s="36"/>
      <c r="G48" s="36"/>
    </row>
    <row r="49" spans="1:7" x14ac:dyDescent="0.25">
      <c r="A49" s="12" t="s">
        <v>230</v>
      </c>
      <c r="B49" s="6" t="s">
        <v>273</v>
      </c>
      <c r="C49" s="8"/>
      <c r="D49" s="8"/>
      <c r="E49" s="36"/>
      <c r="F49" s="36"/>
      <c r="G49" s="36"/>
    </row>
    <row r="50" spans="1:7" x14ac:dyDescent="0.25">
      <c r="A50" s="12" t="s">
        <v>232</v>
      </c>
      <c r="B50" s="6" t="s">
        <v>274</v>
      </c>
      <c r="C50" s="8"/>
      <c r="D50" s="8"/>
      <c r="E50" s="36"/>
      <c r="F50" s="36"/>
      <c r="G50" s="36"/>
    </row>
    <row r="51" spans="1:7" x14ac:dyDescent="0.25">
      <c r="A51" s="27" t="s">
        <v>73</v>
      </c>
      <c r="B51" s="6" t="s">
        <v>74</v>
      </c>
      <c r="C51" s="8">
        <f>C52</f>
        <v>45441.2</v>
      </c>
      <c r="D51" s="8">
        <f>D52</f>
        <v>45441</v>
      </c>
      <c r="E51" s="36">
        <f>E52</f>
        <v>45441</v>
      </c>
      <c r="F51" s="36">
        <f>F52</f>
        <v>45441</v>
      </c>
      <c r="G51" s="36">
        <f>G52</f>
        <v>45441</v>
      </c>
    </row>
    <row r="52" spans="1:7" x14ac:dyDescent="0.25">
      <c r="A52" s="26" t="s">
        <v>268</v>
      </c>
      <c r="B52" s="6" t="s">
        <v>2</v>
      </c>
      <c r="C52" s="8">
        <f>C53+C59</f>
        <v>45441.2</v>
      </c>
      <c r="D52" s="8">
        <f>D53+D59</f>
        <v>45441</v>
      </c>
      <c r="E52" s="36">
        <f>E53+E59</f>
        <v>45441</v>
      </c>
      <c r="F52" s="36">
        <f>F53+F59</f>
        <v>45441</v>
      </c>
      <c r="G52" s="36">
        <f>G53+G59</f>
        <v>45441</v>
      </c>
    </row>
    <row r="53" spans="1:7" x14ac:dyDescent="0.25">
      <c r="A53" s="7">
        <v>3</v>
      </c>
      <c r="B53" s="6" t="s">
        <v>286</v>
      </c>
      <c r="C53" s="8">
        <f>SUM(C54:C58)</f>
        <v>45441.2</v>
      </c>
      <c r="D53" s="8">
        <f>SUM(D54:D58)</f>
        <v>45441</v>
      </c>
      <c r="E53" s="36">
        <f>SUM(E54:E58)</f>
        <v>45441</v>
      </c>
      <c r="F53" s="36">
        <f>SUM(F54:F58)</f>
        <v>45441</v>
      </c>
      <c r="G53" s="36">
        <f>SUM(G54:G58)</f>
        <v>45441</v>
      </c>
    </row>
    <row r="54" spans="1:7" x14ac:dyDescent="0.25">
      <c r="A54" s="12" t="s">
        <v>36</v>
      </c>
      <c r="B54" s="6" t="s">
        <v>270</v>
      </c>
      <c r="C54" s="8"/>
      <c r="D54" s="8"/>
      <c r="E54" s="36"/>
      <c r="F54" s="36"/>
      <c r="G54" s="36"/>
    </row>
    <row r="55" spans="1:7" x14ac:dyDescent="0.25">
      <c r="A55" s="12" t="s">
        <v>226</v>
      </c>
      <c r="B55" s="6" t="s">
        <v>269</v>
      </c>
      <c r="C55" s="8"/>
      <c r="D55" s="8"/>
      <c r="E55" s="36"/>
      <c r="F55" s="36"/>
      <c r="G55" s="36"/>
    </row>
    <row r="56" spans="1:7" x14ac:dyDescent="0.25">
      <c r="A56" s="12" t="s">
        <v>227</v>
      </c>
      <c r="B56" s="6" t="s">
        <v>271</v>
      </c>
      <c r="C56" s="8"/>
      <c r="D56" s="8"/>
      <c r="E56" s="36"/>
      <c r="F56" s="36"/>
      <c r="G56" s="36"/>
    </row>
    <row r="57" spans="1:7" x14ac:dyDescent="0.25">
      <c r="A57" s="12" t="s">
        <v>228</v>
      </c>
      <c r="B57" s="6" t="s">
        <v>272</v>
      </c>
      <c r="C57" s="8">
        <v>45441.2</v>
      </c>
      <c r="D57" s="8">
        <v>45441</v>
      </c>
      <c r="E57" s="36">
        <v>45441</v>
      </c>
      <c r="F57" s="36">
        <v>45441</v>
      </c>
      <c r="G57" s="36">
        <v>45441</v>
      </c>
    </row>
    <row r="58" spans="1:7" x14ac:dyDescent="0.25">
      <c r="A58" s="12" t="s">
        <v>231</v>
      </c>
      <c r="B58" s="6" t="s">
        <v>276</v>
      </c>
      <c r="C58" s="8"/>
      <c r="D58" s="8"/>
      <c r="E58" s="36"/>
      <c r="F58" s="36"/>
      <c r="G58" s="36"/>
    </row>
    <row r="59" spans="1:7" x14ac:dyDescent="0.25">
      <c r="A59" s="7">
        <v>4</v>
      </c>
      <c r="B59" s="6" t="s">
        <v>295</v>
      </c>
      <c r="C59" s="8">
        <f>SUM(C60:C62)</f>
        <v>0</v>
      </c>
      <c r="D59" s="8">
        <f>SUM(D60:D62)</f>
        <v>0</v>
      </c>
      <c r="E59" s="36">
        <f>SUM(E60:E62)</f>
        <v>0</v>
      </c>
      <c r="F59" s="36">
        <f>SUM(F60:F62)</f>
        <v>0</v>
      </c>
      <c r="G59" s="36">
        <f>SUM(G60:G62)</f>
        <v>0</v>
      </c>
    </row>
    <row r="60" spans="1:7" x14ac:dyDescent="0.25">
      <c r="A60" s="12" t="s">
        <v>229</v>
      </c>
      <c r="B60" s="6" t="s">
        <v>280</v>
      </c>
      <c r="C60" s="8"/>
      <c r="D60" s="8"/>
      <c r="E60" s="36"/>
      <c r="F60" s="36"/>
      <c r="G60" s="36"/>
    </row>
    <row r="61" spans="1:7" x14ac:dyDescent="0.25">
      <c r="A61" s="12" t="s">
        <v>230</v>
      </c>
      <c r="B61" s="6" t="s">
        <v>273</v>
      </c>
      <c r="C61" s="8"/>
      <c r="D61" s="8"/>
      <c r="E61" s="36"/>
      <c r="F61" s="36"/>
      <c r="G61" s="36"/>
    </row>
    <row r="62" spans="1:7" x14ac:dyDescent="0.25">
      <c r="A62" s="12" t="s">
        <v>232</v>
      </c>
      <c r="B62" s="6" t="s">
        <v>274</v>
      </c>
      <c r="C62" s="8"/>
      <c r="D62" s="8"/>
      <c r="E62" s="36"/>
      <c r="F62" s="36"/>
      <c r="G62" s="36"/>
    </row>
    <row r="63" spans="1:7" x14ac:dyDescent="0.25">
      <c r="A63" s="27" t="s">
        <v>42</v>
      </c>
      <c r="B63" s="6" t="s">
        <v>297</v>
      </c>
      <c r="C63" s="8">
        <f>C82+C95</f>
        <v>410985.55</v>
      </c>
      <c r="D63" s="8">
        <f>D82+D95</f>
        <v>874769.43</v>
      </c>
      <c r="E63" s="36">
        <f t="shared" ref="E63:G63" si="6">E82+E95</f>
        <v>605563</v>
      </c>
      <c r="F63" s="36">
        <f t="shared" si="6"/>
        <v>301298</v>
      </c>
      <c r="G63" s="36">
        <f t="shared" si="6"/>
        <v>6700</v>
      </c>
    </row>
    <row r="64" spans="1:7" x14ac:dyDescent="0.25">
      <c r="A64" s="7" t="s">
        <v>36</v>
      </c>
      <c r="B64" s="6" t="s">
        <v>37</v>
      </c>
      <c r="C64" s="8"/>
      <c r="D64" s="8"/>
      <c r="E64" s="36"/>
      <c r="F64" s="36"/>
      <c r="G64" s="36"/>
    </row>
    <row r="65" spans="1:7" x14ac:dyDescent="0.25">
      <c r="A65" s="7">
        <v>3</v>
      </c>
      <c r="B65" s="6" t="s">
        <v>286</v>
      </c>
      <c r="C65" s="8"/>
      <c r="D65" s="8"/>
      <c r="E65" s="36"/>
      <c r="F65" s="36"/>
      <c r="G65" s="36"/>
    </row>
    <row r="66" spans="1:7" x14ac:dyDescent="0.25">
      <c r="A66" s="12" t="s">
        <v>36</v>
      </c>
      <c r="B66" s="6" t="s">
        <v>270</v>
      </c>
      <c r="C66" s="8"/>
      <c r="D66" s="8"/>
      <c r="E66" s="36"/>
      <c r="F66" s="36"/>
      <c r="G66" s="36"/>
    </row>
    <row r="67" spans="1:7" x14ac:dyDescent="0.25">
      <c r="A67" s="12" t="s">
        <v>226</v>
      </c>
      <c r="B67" s="6" t="s">
        <v>269</v>
      </c>
      <c r="C67" s="8"/>
      <c r="D67" s="8"/>
      <c r="E67" s="36"/>
      <c r="F67" s="36"/>
      <c r="G67" s="36"/>
    </row>
    <row r="68" spans="1:7" x14ac:dyDescent="0.25">
      <c r="A68" s="12" t="s">
        <v>227</v>
      </c>
      <c r="B68" s="6" t="s">
        <v>271</v>
      </c>
      <c r="C68" s="8"/>
      <c r="D68" s="8"/>
      <c r="E68" s="36"/>
      <c r="F68" s="36"/>
      <c r="G68" s="36"/>
    </row>
    <row r="69" spans="1:7" x14ac:dyDescent="0.25">
      <c r="A69" s="12">
        <v>37</v>
      </c>
      <c r="B69" s="6" t="s">
        <v>272</v>
      </c>
      <c r="C69" s="8"/>
      <c r="D69" s="8"/>
      <c r="E69" s="36"/>
      <c r="F69" s="36"/>
      <c r="G69" s="36"/>
    </row>
    <row r="70" spans="1:7" x14ac:dyDescent="0.25">
      <c r="A70" s="7">
        <v>4</v>
      </c>
      <c r="B70" s="6" t="s">
        <v>295</v>
      </c>
      <c r="C70" s="8"/>
      <c r="D70" s="8"/>
      <c r="E70" s="36"/>
      <c r="F70" s="36"/>
      <c r="G70" s="36"/>
    </row>
    <row r="71" spans="1:7" x14ac:dyDescent="0.25">
      <c r="A71" s="12" t="s">
        <v>230</v>
      </c>
      <c r="B71" s="6" t="s">
        <v>273</v>
      </c>
      <c r="C71" s="8"/>
      <c r="D71" s="8"/>
      <c r="E71" s="36"/>
      <c r="F71" s="36"/>
      <c r="G71" s="36"/>
    </row>
    <row r="72" spans="1:7" x14ac:dyDescent="0.25">
      <c r="A72" s="12" t="s">
        <v>232</v>
      </c>
      <c r="B72" s="6" t="s">
        <v>274</v>
      </c>
      <c r="C72" s="8"/>
      <c r="D72" s="8"/>
      <c r="E72" s="36"/>
      <c r="F72" s="36"/>
      <c r="G72" s="36"/>
    </row>
    <row r="73" spans="1:7" x14ac:dyDescent="0.25">
      <c r="A73" s="7" t="s">
        <v>28</v>
      </c>
      <c r="B73" s="6" t="s">
        <v>29</v>
      </c>
      <c r="C73" s="8"/>
      <c r="D73" s="8"/>
      <c r="E73" s="36"/>
      <c r="F73" s="36"/>
      <c r="G73" s="36"/>
    </row>
    <row r="74" spans="1:7" x14ac:dyDescent="0.25">
      <c r="A74" s="7">
        <v>3</v>
      </c>
      <c r="B74" s="6" t="s">
        <v>286</v>
      </c>
      <c r="C74" s="8"/>
      <c r="D74" s="8"/>
      <c r="E74" s="36"/>
      <c r="F74" s="36"/>
      <c r="G74" s="36"/>
    </row>
    <row r="75" spans="1:7" x14ac:dyDescent="0.25">
      <c r="A75" s="12" t="s">
        <v>36</v>
      </c>
      <c r="B75" s="6" t="s">
        <v>270</v>
      </c>
      <c r="C75" s="8"/>
      <c r="D75" s="8"/>
      <c r="E75" s="36"/>
      <c r="F75" s="36"/>
      <c r="G75" s="36"/>
    </row>
    <row r="76" spans="1:7" x14ac:dyDescent="0.25">
      <c r="A76" s="12" t="s">
        <v>226</v>
      </c>
      <c r="B76" s="6" t="s">
        <v>269</v>
      </c>
      <c r="C76" s="8"/>
      <c r="D76" s="8"/>
      <c r="E76" s="36"/>
      <c r="F76" s="36"/>
      <c r="G76" s="36"/>
    </row>
    <row r="77" spans="1:7" x14ac:dyDescent="0.25">
      <c r="A77" s="12" t="s">
        <v>227</v>
      </c>
      <c r="B77" s="6" t="s">
        <v>271</v>
      </c>
      <c r="C77" s="8"/>
      <c r="D77" s="8"/>
      <c r="E77" s="36"/>
      <c r="F77" s="36"/>
      <c r="G77" s="36"/>
    </row>
    <row r="78" spans="1:7" x14ac:dyDescent="0.25">
      <c r="A78" s="12" t="s">
        <v>228</v>
      </c>
      <c r="B78" s="6" t="s">
        <v>272</v>
      </c>
      <c r="C78" s="8"/>
      <c r="D78" s="8"/>
      <c r="E78" s="36"/>
      <c r="F78" s="36"/>
      <c r="G78" s="36"/>
    </row>
    <row r="79" spans="1:7" x14ac:dyDescent="0.25">
      <c r="A79" s="7">
        <v>4</v>
      </c>
      <c r="B79" s="6" t="s">
        <v>295</v>
      </c>
      <c r="C79" s="8"/>
      <c r="D79" s="8"/>
      <c r="E79" s="36"/>
      <c r="F79" s="36"/>
      <c r="G79" s="36"/>
    </row>
    <row r="80" spans="1:7" x14ac:dyDescent="0.25">
      <c r="A80" s="12" t="s">
        <v>230</v>
      </c>
      <c r="B80" s="6" t="s">
        <v>273</v>
      </c>
      <c r="C80" s="8"/>
      <c r="D80" s="8"/>
      <c r="E80" s="36"/>
      <c r="F80" s="36"/>
      <c r="G80" s="36"/>
    </row>
    <row r="81" spans="1:7" x14ac:dyDescent="0.25">
      <c r="A81" s="12" t="s">
        <v>232</v>
      </c>
      <c r="B81" s="6" t="s">
        <v>274</v>
      </c>
      <c r="C81" s="8"/>
      <c r="D81" s="8"/>
      <c r="E81" s="36"/>
      <c r="F81" s="36"/>
      <c r="G81" s="36"/>
    </row>
    <row r="82" spans="1:7" x14ac:dyDescent="0.25">
      <c r="A82" s="26" t="s">
        <v>30</v>
      </c>
      <c r="B82" s="6" t="s">
        <v>31</v>
      </c>
      <c r="C82" s="8">
        <f>C83+C91</f>
        <v>75308.95</v>
      </c>
      <c r="D82" s="8">
        <f>D83+D91</f>
        <v>241287.38</v>
      </c>
      <c r="E82" s="36">
        <f t="shared" ref="E82:G82" si="7">E83+E91</f>
        <v>184356</v>
      </c>
      <c r="F82" s="36">
        <f t="shared" si="7"/>
        <v>81052</v>
      </c>
      <c r="G82" s="36">
        <f t="shared" si="7"/>
        <v>0</v>
      </c>
    </row>
    <row r="83" spans="1:7" x14ac:dyDescent="0.25">
      <c r="A83" s="7">
        <v>3</v>
      </c>
      <c r="B83" s="6" t="s">
        <v>286</v>
      </c>
      <c r="C83" s="8">
        <f>SUM(C84:C90)</f>
        <v>54015.14</v>
      </c>
      <c r="D83" s="8">
        <f>SUM(D84:D90)</f>
        <v>239287.38</v>
      </c>
      <c r="E83" s="36">
        <f t="shared" ref="E83:G83" si="8">SUM(E84:E90)</f>
        <v>178939</v>
      </c>
      <c r="F83" s="36">
        <f t="shared" si="8"/>
        <v>80052</v>
      </c>
      <c r="G83" s="36">
        <f t="shared" si="8"/>
        <v>0</v>
      </c>
    </row>
    <row r="84" spans="1:7" x14ac:dyDescent="0.25">
      <c r="A84" s="12" t="s">
        <v>36</v>
      </c>
      <c r="B84" s="6" t="s">
        <v>270</v>
      </c>
      <c r="C84" s="8">
        <v>23006.7</v>
      </c>
      <c r="D84" s="8">
        <v>85700</v>
      </c>
      <c r="E84" s="36">
        <v>93937</v>
      </c>
      <c r="F84" s="36">
        <v>37937</v>
      </c>
      <c r="G84" s="36"/>
    </row>
    <row r="85" spans="1:7" x14ac:dyDescent="0.25">
      <c r="A85" s="12" t="s">
        <v>226</v>
      </c>
      <c r="B85" s="6" t="s">
        <v>269</v>
      </c>
      <c r="C85" s="8">
        <v>31008.44</v>
      </c>
      <c r="D85" s="8">
        <v>153587.38</v>
      </c>
      <c r="E85" s="36">
        <v>85002</v>
      </c>
      <c r="F85" s="36">
        <v>42115</v>
      </c>
      <c r="G85" s="36"/>
    </row>
    <row r="86" spans="1:7" x14ac:dyDescent="0.25">
      <c r="A86" s="12" t="s">
        <v>227</v>
      </c>
      <c r="B86" s="6" t="s">
        <v>271</v>
      </c>
      <c r="C86" s="8"/>
      <c r="D86" s="8"/>
      <c r="E86" s="36"/>
      <c r="F86" s="36"/>
      <c r="G86" s="36"/>
    </row>
    <row r="87" spans="1:7" x14ac:dyDescent="0.25">
      <c r="A87" s="12" t="s">
        <v>235</v>
      </c>
      <c r="B87" s="6" t="s">
        <v>277</v>
      </c>
      <c r="C87" s="8"/>
      <c r="D87" s="8"/>
      <c r="E87" s="36"/>
      <c r="F87" s="36"/>
      <c r="G87" s="36"/>
    </row>
    <row r="88" spans="1:7" x14ac:dyDescent="0.25">
      <c r="A88" s="12" t="s">
        <v>233</v>
      </c>
      <c r="B88" s="6" t="s">
        <v>275</v>
      </c>
      <c r="C88" s="8"/>
      <c r="D88" s="8"/>
      <c r="E88" s="36"/>
      <c r="F88" s="36"/>
      <c r="G88" s="36"/>
    </row>
    <row r="89" spans="1:7" x14ac:dyDescent="0.25">
      <c r="A89" s="12" t="s">
        <v>228</v>
      </c>
      <c r="B89" s="6" t="s">
        <v>272</v>
      </c>
      <c r="C89" s="8"/>
      <c r="D89" s="8"/>
      <c r="E89" s="36"/>
      <c r="F89" s="36"/>
      <c r="G89" s="36"/>
    </row>
    <row r="90" spans="1:7" x14ac:dyDescent="0.25">
      <c r="A90" s="12" t="s">
        <v>231</v>
      </c>
      <c r="B90" s="6" t="s">
        <v>276</v>
      </c>
      <c r="C90" s="8"/>
      <c r="D90" s="8"/>
      <c r="E90" s="36"/>
      <c r="F90" s="36"/>
      <c r="G90" s="36"/>
    </row>
    <row r="91" spans="1:7" x14ac:dyDescent="0.25">
      <c r="A91" s="7">
        <v>4</v>
      </c>
      <c r="B91" s="6" t="s">
        <v>295</v>
      </c>
      <c r="C91" s="8">
        <f>SUM(C92:C94)</f>
        <v>21293.81</v>
      </c>
      <c r="D91" s="8">
        <f>SUM(D92:D94)</f>
        <v>2000</v>
      </c>
      <c r="E91" s="36">
        <f t="shared" ref="E91:G91" si="9">SUM(E92:E94)</f>
        <v>5417</v>
      </c>
      <c r="F91" s="36">
        <f t="shared" si="9"/>
        <v>1000</v>
      </c>
      <c r="G91" s="36">
        <f t="shared" si="9"/>
        <v>0</v>
      </c>
    </row>
    <row r="92" spans="1:7" x14ac:dyDescent="0.25">
      <c r="A92" s="12" t="s">
        <v>229</v>
      </c>
      <c r="B92" s="6" t="s">
        <v>280</v>
      </c>
      <c r="C92" s="8"/>
      <c r="D92" s="8"/>
      <c r="E92" s="36"/>
      <c r="F92" s="36"/>
      <c r="G92" s="36"/>
    </row>
    <row r="93" spans="1:7" x14ac:dyDescent="0.25">
      <c r="A93" s="12" t="s">
        <v>230</v>
      </c>
      <c r="B93" s="6" t="s">
        <v>273</v>
      </c>
      <c r="C93" s="8">
        <v>3543.81</v>
      </c>
      <c r="D93" s="8">
        <v>2000</v>
      </c>
      <c r="E93" s="36">
        <v>5417</v>
      </c>
      <c r="F93" s="36">
        <v>1000</v>
      </c>
      <c r="G93" s="36"/>
    </row>
    <row r="94" spans="1:7" x14ac:dyDescent="0.25">
      <c r="A94" s="12" t="s">
        <v>232</v>
      </c>
      <c r="B94" s="6" t="s">
        <v>274</v>
      </c>
      <c r="C94" s="8">
        <v>17750</v>
      </c>
      <c r="D94" s="8"/>
      <c r="E94" s="36"/>
      <c r="F94" s="36"/>
      <c r="G94" s="36"/>
    </row>
    <row r="95" spans="1:7" x14ac:dyDescent="0.25">
      <c r="A95" s="26" t="s">
        <v>279</v>
      </c>
      <c r="B95" s="6" t="s">
        <v>32</v>
      </c>
      <c r="C95" s="8">
        <f>C96+C104</f>
        <v>335676.6</v>
      </c>
      <c r="D95" s="8">
        <f>D96+D104</f>
        <v>633482.05000000005</v>
      </c>
      <c r="E95" s="36">
        <f t="shared" ref="E95:G95" si="10">E96+E104</f>
        <v>421207</v>
      </c>
      <c r="F95" s="36">
        <f t="shared" si="10"/>
        <v>220246</v>
      </c>
      <c r="G95" s="36">
        <f t="shared" si="10"/>
        <v>6700</v>
      </c>
    </row>
    <row r="96" spans="1:7" x14ac:dyDescent="0.25">
      <c r="A96" s="7">
        <v>3</v>
      </c>
      <c r="B96" s="6" t="s">
        <v>286</v>
      </c>
      <c r="C96" s="8">
        <f>SUM(C97:C103)</f>
        <v>330625.78999999998</v>
      </c>
      <c r="D96" s="8">
        <f>SUM(D97:D103)</f>
        <v>633482.05000000005</v>
      </c>
      <c r="E96" s="36">
        <f t="shared" ref="E96:G96" si="11">SUM(E97:E103)</f>
        <v>399428</v>
      </c>
      <c r="F96" s="36">
        <f t="shared" si="11"/>
        <v>218046</v>
      </c>
      <c r="G96" s="36">
        <f t="shared" si="11"/>
        <v>6700</v>
      </c>
    </row>
    <row r="97" spans="1:7" x14ac:dyDescent="0.25">
      <c r="A97" s="12" t="s">
        <v>36</v>
      </c>
      <c r="B97" s="6" t="s">
        <v>270</v>
      </c>
      <c r="C97" s="8">
        <v>102696.54</v>
      </c>
      <c r="D97" s="8">
        <v>150671.49000000002</v>
      </c>
      <c r="E97" s="36">
        <v>98951</v>
      </c>
      <c r="F97" s="36">
        <v>61638</v>
      </c>
      <c r="G97" s="36"/>
    </row>
    <row r="98" spans="1:7" x14ac:dyDescent="0.25">
      <c r="A98" s="12" t="s">
        <v>226</v>
      </c>
      <c r="B98" s="6" t="s">
        <v>269</v>
      </c>
      <c r="C98" s="8">
        <v>227929.25</v>
      </c>
      <c r="D98" s="8">
        <v>482810.56</v>
      </c>
      <c r="E98" s="36">
        <v>300477</v>
      </c>
      <c r="F98" s="36">
        <f>185773-29365</f>
        <v>156408</v>
      </c>
      <c r="G98" s="36">
        <f>58945-52245</f>
        <v>6700</v>
      </c>
    </row>
    <row r="99" spans="1:7" x14ac:dyDescent="0.25">
      <c r="A99" s="12" t="s">
        <v>227</v>
      </c>
      <c r="B99" s="6" t="s">
        <v>271</v>
      </c>
      <c r="C99" s="8"/>
      <c r="D99" s="8"/>
      <c r="E99" s="36"/>
      <c r="F99" s="36"/>
      <c r="G99" s="36"/>
    </row>
    <row r="100" spans="1:7" x14ac:dyDescent="0.25">
      <c r="A100" s="12">
        <v>35</v>
      </c>
      <c r="B100" s="6" t="s">
        <v>277</v>
      </c>
      <c r="C100" s="8"/>
      <c r="D100" s="8"/>
      <c r="E100" s="36"/>
      <c r="F100" s="36"/>
      <c r="G100" s="36"/>
    </row>
    <row r="101" spans="1:7" x14ac:dyDescent="0.25">
      <c r="A101" s="12" t="s">
        <v>233</v>
      </c>
      <c r="B101" s="6" t="s">
        <v>275</v>
      </c>
      <c r="C101" s="8"/>
      <c r="D101" s="8"/>
      <c r="E101" s="36"/>
      <c r="F101" s="36"/>
      <c r="G101" s="36"/>
    </row>
    <row r="102" spans="1:7" x14ac:dyDescent="0.25">
      <c r="A102" s="12" t="s">
        <v>228</v>
      </c>
      <c r="B102" s="6" t="s">
        <v>272</v>
      </c>
      <c r="C102" s="8"/>
      <c r="D102" s="8"/>
      <c r="E102" s="36"/>
      <c r="F102" s="36"/>
      <c r="G102" s="36"/>
    </row>
    <row r="103" spans="1:7" x14ac:dyDescent="0.25">
      <c r="A103" s="12" t="s">
        <v>231</v>
      </c>
      <c r="B103" s="6" t="s">
        <v>276</v>
      </c>
      <c r="C103" s="8"/>
      <c r="D103" s="8"/>
      <c r="E103" s="36"/>
      <c r="F103" s="36"/>
      <c r="G103" s="36"/>
    </row>
    <row r="104" spans="1:7" x14ac:dyDescent="0.25">
      <c r="A104" s="7">
        <v>4</v>
      </c>
      <c r="B104" s="6" t="s">
        <v>295</v>
      </c>
      <c r="C104" s="8">
        <f>SUM(C105:C107)</f>
        <v>5050.8100000000004</v>
      </c>
      <c r="D104" s="8">
        <f t="shared" ref="D104" si="12">SUM(D105:D107)</f>
        <v>0</v>
      </c>
      <c r="E104" s="36">
        <f t="shared" ref="E104:G104" si="13">SUM(E105:E107)</f>
        <v>21779</v>
      </c>
      <c r="F104" s="36">
        <f t="shared" si="13"/>
        <v>2200</v>
      </c>
      <c r="G104" s="36">
        <f t="shared" si="13"/>
        <v>0</v>
      </c>
    </row>
    <row r="105" spans="1:7" x14ac:dyDescent="0.25">
      <c r="A105" s="12" t="s">
        <v>229</v>
      </c>
      <c r="B105" s="6" t="s">
        <v>280</v>
      </c>
      <c r="C105" s="8"/>
      <c r="D105" s="8"/>
      <c r="E105" s="36"/>
      <c r="F105" s="36"/>
      <c r="G105" s="36"/>
    </row>
    <row r="106" spans="1:7" x14ac:dyDescent="0.25">
      <c r="A106" s="12" t="s">
        <v>230</v>
      </c>
      <c r="B106" s="6" t="s">
        <v>273</v>
      </c>
      <c r="C106" s="8">
        <v>5050.8100000000004</v>
      </c>
      <c r="D106" s="8"/>
      <c r="E106" s="36">
        <v>21779</v>
      </c>
      <c r="F106" s="36">
        <v>2200</v>
      </c>
      <c r="G106" s="36"/>
    </row>
    <row r="107" spans="1:7" x14ac:dyDescent="0.25">
      <c r="A107" s="12" t="s">
        <v>232</v>
      </c>
      <c r="B107" s="6" t="s">
        <v>274</v>
      </c>
      <c r="C107" s="8"/>
      <c r="D107" s="8"/>
      <c r="E107" s="36"/>
      <c r="F107" s="36"/>
      <c r="G107" s="36"/>
    </row>
    <row r="108" spans="1:7" x14ac:dyDescent="0.25">
      <c r="A108" s="27" t="s">
        <v>69</v>
      </c>
      <c r="B108" s="6" t="s">
        <v>298</v>
      </c>
      <c r="C108" s="8">
        <f>C109+C120+C131+C143+C153</f>
        <v>1916089.64</v>
      </c>
      <c r="D108" s="8">
        <f>D109+D120+D131+D143+D153</f>
        <v>3285296.5700000003</v>
      </c>
      <c r="E108" s="36">
        <f>E109+E120+E131+E143+E153</f>
        <v>6078474</v>
      </c>
      <c r="F108" s="36">
        <f>F109+F120+F131+F143+F153</f>
        <v>2549724</v>
      </c>
      <c r="G108" s="36">
        <f>G109+G120+G131+G143+G153</f>
        <v>2253400</v>
      </c>
    </row>
    <row r="109" spans="1:7" x14ac:dyDescent="0.25">
      <c r="A109" s="26" t="s">
        <v>36</v>
      </c>
      <c r="B109" s="6" t="s">
        <v>37</v>
      </c>
      <c r="C109" s="8">
        <f>C110+C115+C118</f>
        <v>258744.37</v>
      </c>
      <c r="D109" s="8">
        <f>D110+D115</f>
        <v>524845.36</v>
      </c>
      <c r="E109" s="36">
        <f>E110+E115</f>
        <v>455237</v>
      </c>
      <c r="F109" s="36">
        <f>F110+F115</f>
        <v>412638</v>
      </c>
      <c r="G109" s="36">
        <f>G110+G115</f>
        <v>350238</v>
      </c>
    </row>
    <row r="110" spans="1:7" x14ac:dyDescent="0.25">
      <c r="A110" s="7">
        <v>3</v>
      </c>
      <c r="B110" s="6" t="s">
        <v>286</v>
      </c>
      <c r="C110" s="8">
        <f>SUM(C111:C114)</f>
        <v>245822.75</v>
      </c>
      <c r="D110" s="8">
        <f>SUM(D111:D114)</f>
        <v>476467.89999999997</v>
      </c>
      <c r="E110" s="36">
        <f t="shared" ref="E110:G110" si="14">SUM(E111:E114)</f>
        <v>406860</v>
      </c>
      <c r="F110" s="36">
        <f t="shared" si="14"/>
        <v>364261</v>
      </c>
      <c r="G110" s="36">
        <f t="shared" si="14"/>
        <v>301861</v>
      </c>
    </row>
    <row r="111" spans="1:7" x14ac:dyDescent="0.25">
      <c r="A111" s="12" t="s">
        <v>36</v>
      </c>
      <c r="B111" s="6" t="s">
        <v>270</v>
      </c>
      <c r="C111" s="8">
        <v>126731.81</v>
      </c>
      <c r="D111" s="8">
        <v>116314.45999999999</v>
      </c>
      <c r="E111" s="36">
        <v>85657</v>
      </c>
      <c r="F111" s="36">
        <v>83135</v>
      </c>
      <c r="G111" s="36">
        <v>48185</v>
      </c>
    </row>
    <row r="112" spans="1:7" x14ac:dyDescent="0.25">
      <c r="A112" s="12" t="s">
        <v>226</v>
      </c>
      <c r="B112" s="6" t="s">
        <v>269</v>
      </c>
      <c r="C112" s="8">
        <v>119090.94</v>
      </c>
      <c r="D112" s="8">
        <v>360126.9</v>
      </c>
      <c r="E112" s="36">
        <f>318677+2500-1</f>
        <v>321176</v>
      </c>
      <c r="F112" s="36">
        <v>281099</v>
      </c>
      <c r="G112" s="36">
        <v>253649</v>
      </c>
    </row>
    <row r="113" spans="1:7" x14ac:dyDescent="0.25">
      <c r="A113" s="12" t="s">
        <v>227</v>
      </c>
      <c r="B113" s="6" t="s">
        <v>271</v>
      </c>
      <c r="C113" s="8"/>
      <c r="D113" s="8">
        <v>0</v>
      </c>
      <c r="E113" s="36">
        <v>0</v>
      </c>
      <c r="F113" s="36">
        <v>0</v>
      </c>
      <c r="G113" s="36">
        <v>0</v>
      </c>
    </row>
    <row r="114" spans="1:7" x14ac:dyDescent="0.25">
      <c r="A114" s="12" t="s">
        <v>228</v>
      </c>
      <c r="B114" s="6" t="s">
        <v>272</v>
      </c>
      <c r="C114" s="8"/>
      <c r="D114" s="8">
        <v>26.54</v>
      </c>
      <c r="E114" s="36">
        <v>27</v>
      </c>
      <c r="F114" s="36">
        <v>27</v>
      </c>
      <c r="G114" s="36">
        <v>27</v>
      </c>
    </row>
    <row r="115" spans="1:7" x14ac:dyDescent="0.25">
      <c r="A115" s="7">
        <v>4</v>
      </c>
      <c r="B115" s="6" t="s">
        <v>295</v>
      </c>
      <c r="C115" s="8">
        <f>SUM(C116:C117)</f>
        <v>10421.620000000001</v>
      </c>
      <c r="D115" s="8">
        <f>SUM(D116:D117)</f>
        <v>48377.46</v>
      </c>
      <c r="E115" s="36">
        <f t="shared" ref="E115:G115" si="15">SUM(E116:E117)</f>
        <v>48377</v>
      </c>
      <c r="F115" s="36">
        <f t="shared" si="15"/>
        <v>48377</v>
      </c>
      <c r="G115" s="36">
        <f t="shared" si="15"/>
        <v>48377</v>
      </c>
    </row>
    <row r="116" spans="1:7" x14ac:dyDescent="0.25">
      <c r="A116" s="12" t="s">
        <v>230</v>
      </c>
      <c r="B116" s="6" t="s">
        <v>273</v>
      </c>
      <c r="C116" s="8">
        <v>10421.620000000001</v>
      </c>
      <c r="D116" s="8">
        <v>17187.599999999999</v>
      </c>
      <c r="E116" s="36">
        <v>17187</v>
      </c>
      <c r="F116" s="36">
        <v>17187</v>
      </c>
      <c r="G116" s="36">
        <v>17187</v>
      </c>
    </row>
    <row r="117" spans="1:7" x14ac:dyDescent="0.25">
      <c r="A117" s="12" t="s">
        <v>232</v>
      </c>
      <c r="B117" s="6" t="s">
        <v>274</v>
      </c>
      <c r="C117" s="8"/>
      <c r="D117" s="8">
        <v>31189.86</v>
      </c>
      <c r="E117" s="36">
        <v>31190</v>
      </c>
      <c r="F117" s="36">
        <v>31190</v>
      </c>
      <c r="G117" s="36">
        <v>31190</v>
      </c>
    </row>
    <row r="118" spans="1:7" x14ac:dyDescent="0.25">
      <c r="A118" s="7">
        <v>5</v>
      </c>
      <c r="B118" s="6"/>
      <c r="C118" s="8">
        <f>C119</f>
        <v>2500</v>
      </c>
      <c r="D118" s="8"/>
      <c r="E118" s="36"/>
      <c r="F118" s="36"/>
      <c r="G118" s="36"/>
    </row>
    <row r="119" spans="1:7" x14ac:dyDescent="0.25">
      <c r="A119" s="12">
        <v>53</v>
      </c>
      <c r="B119" s="6" t="s">
        <v>301</v>
      </c>
      <c r="C119" s="8">
        <v>2500</v>
      </c>
      <c r="D119" s="8"/>
      <c r="E119" s="36"/>
      <c r="F119" s="36"/>
      <c r="G119" s="36"/>
    </row>
    <row r="120" spans="1:7" x14ac:dyDescent="0.25">
      <c r="A120" s="26" t="s">
        <v>28</v>
      </c>
      <c r="B120" s="6" t="s">
        <v>29</v>
      </c>
      <c r="C120" s="8">
        <f>C121+C128</f>
        <v>1289954.8599999999</v>
      </c>
      <c r="D120" s="8">
        <f>D121+D128</f>
        <v>2358984.7800000003</v>
      </c>
      <c r="E120" s="36">
        <f t="shared" ref="E120:G120" si="16">E121+E128</f>
        <v>2496028</v>
      </c>
      <c r="F120" s="36">
        <f t="shared" si="16"/>
        <v>1493953</v>
      </c>
      <c r="G120" s="36">
        <f t="shared" si="16"/>
        <v>1493804</v>
      </c>
    </row>
    <row r="121" spans="1:7" x14ac:dyDescent="0.25">
      <c r="A121" s="7">
        <v>3</v>
      </c>
      <c r="B121" s="6" t="s">
        <v>286</v>
      </c>
      <c r="C121" s="8">
        <f>SUM(C122:C127)</f>
        <v>1270103.5799999998</v>
      </c>
      <c r="D121" s="8">
        <f>SUM(D122:D127)</f>
        <v>2208116.5000000005</v>
      </c>
      <c r="E121" s="36">
        <f>SUM(E122:E127)</f>
        <v>2346486</v>
      </c>
      <c r="F121" s="36">
        <f t="shared" ref="F121:G121" si="17">SUM(F122:F127)</f>
        <v>1344412</v>
      </c>
      <c r="G121" s="36">
        <f t="shared" si="17"/>
        <v>1344263</v>
      </c>
    </row>
    <row r="122" spans="1:7" x14ac:dyDescent="0.25">
      <c r="A122" s="12" t="s">
        <v>36</v>
      </c>
      <c r="B122" s="6" t="s">
        <v>270</v>
      </c>
      <c r="C122" s="8">
        <v>574421.51</v>
      </c>
      <c r="D122" s="8">
        <v>536084.7300000001</v>
      </c>
      <c r="E122" s="36">
        <v>542270</v>
      </c>
      <c r="F122" s="36">
        <v>536085</v>
      </c>
      <c r="G122" s="36">
        <v>536085</v>
      </c>
    </row>
    <row r="123" spans="1:7" x14ac:dyDescent="0.25">
      <c r="A123" s="12" t="s">
        <v>226</v>
      </c>
      <c r="B123" s="6" t="s">
        <v>269</v>
      </c>
      <c r="C123" s="8">
        <f>614444.72+69295</f>
        <v>683739.72</v>
      </c>
      <c r="D123" s="8">
        <f>857694.41+801661</f>
        <v>1659355.4100000001</v>
      </c>
      <c r="E123" s="36">
        <v>1791540</v>
      </c>
      <c r="F123" s="36">
        <v>795651</v>
      </c>
      <c r="G123" s="36">
        <v>795502</v>
      </c>
    </row>
    <row r="124" spans="1:7" x14ac:dyDescent="0.25">
      <c r="A124" s="12" t="s">
        <v>227</v>
      </c>
      <c r="B124" s="6" t="s">
        <v>271</v>
      </c>
      <c r="C124" s="8">
        <v>2093.66</v>
      </c>
      <c r="D124" s="8">
        <v>240.23000000000002</v>
      </c>
      <c r="E124" s="36">
        <v>240</v>
      </c>
      <c r="F124" s="36">
        <v>240</v>
      </c>
      <c r="G124" s="36">
        <v>240</v>
      </c>
    </row>
    <row r="125" spans="1:7" x14ac:dyDescent="0.25">
      <c r="A125" s="12">
        <v>36</v>
      </c>
      <c r="B125" s="6" t="s">
        <v>275</v>
      </c>
      <c r="C125" s="8">
        <v>279.63</v>
      </c>
      <c r="D125" s="8"/>
      <c r="E125" s="36"/>
      <c r="F125" s="36"/>
      <c r="G125" s="36"/>
    </row>
    <row r="126" spans="1:7" x14ac:dyDescent="0.25">
      <c r="A126" s="12" t="s">
        <v>228</v>
      </c>
      <c r="B126" s="6" t="s">
        <v>272</v>
      </c>
      <c r="C126" s="8">
        <v>5650.07</v>
      </c>
      <c r="D126" s="8">
        <v>9794.9499999999989</v>
      </c>
      <c r="E126" s="36">
        <v>9795</v>
      </c>
      <c r="F126" s="36">
        <v>9795</v>
      </c>
      <c r="G126" s="36">
        <v>9795</v>
      </c>
    </row>
    <row r="127" spans="1:7" x14ac:dyDescent="0.25">
      <c r="A127" s="12">
        <v>38</v>
      </c>
      <c r="B127" s="6" t="s">
        <v>276</v>
      </c>
      <c r="C127" s="8">
        <v>3918.99</v>
      </c>
      <c r="D127" s="8">
        <v>2641.1800000000003</v>
      </c>
      <c r="E127" s="36">
        <v>2641</v>
      </c>
      <c r="F127" s="36">
        <v>2641</v>
      </c>
      <c r="G127" s="36">
        <v>2641</v>
      </c>
    </row>
    <row r="128" spans="1:7" x14ac:dyDescent="0.25">
      <c r="A128" s="7">
        <v>4</v>
      </c>
      <c r="B128" s="6" t="s">
        <v>295</v>
      </c>
      <c r="C128" s="8">
        <f>SUM(C129:C130)</f>
        <v>19851.28</v>
      </c>
      <c r="D128" s="8">
        <f>SUM(D129:D130)</f>
        <v>150868.28</v>
      </c>
      <c r="E128" s="36">
        <f t="shared" ref="E128:G128" si="18">SUM(E129:E130)</f>
        <v>149542</v>
      </c>
      <c r="F128" s="36">
        <f t="shared" si="18"/>
        <v>149541</v>
      </c>
      <c r="G128" s="36">
        <f t="shared" si="18"/>
        <v>149541</v>
      </c>
    </row>
    <row r="129" spans="1:7" x14ac:dyDescent="0.25">
      <c r="A129" s="12" t="s">
        <v>230</v>
      </c>
      <c r="B129" s="6" t="s">
        <v>273</v>
      </c>
      <c r="C129" s="8">
        <v>19851.28</v>
      </c>
      <c r="D129" s="8">
        <v>142453.65</v>
      </c>
      <c r="E129" s="36">
        <v>141127</v>
      </c>
      <c r="F129" s="36">
        <v>141126</v>
      </c>
      <c r="G129" s="36">
        <v>141126</v>
      </c>
    </row>
    <row r="130" spans="1:7" x14ac:dyDescent="0.25">
      <c r="A130" s="12" t="s">
        <v>232</v>
      </c>
      <c r="B130" s="6" t="s">
        <v>274</v>
      </c>
      <c r="C130" s="8">
        <v>0</v>
      </c>
      <c r="D130" s="8">
        <v>8414.630000000001</v>
      </c>
      <c r="E130" s="36">
        <v>8415</v>
      </c>
      <c r="F130" s="36">
        <v>8415</v>
      </c>
      <c r="G130" s="36">
        <v>8415</v>
      </c>
    </row>
    <row r="131" spans="1:7" x14ac:dyDescent="0.25">
      <c r="A131" s="26" t="s">
        <v>279</v>
      </c>
      <c r="B131" s="6" t="s">
        <v>32</v>
      </c>
      <c r="C131" s="8">
        <f>C132+C139</f>
        <v>282293.17</v>
      </c>
      <c r="D131" s="8">
        <f>D132+D139</f>
        <v>358132.08999999997</v>
      </c>
      <c r="E131" s="36">
        <f>E132+E139</f>
        <v>924333</v>
      </c>
      <c r="F131" s="36">
        <f t="shared" ref="F131" si="19">F132+F139</f>
        <v>264857</v>
      </c>
      <c r="G131" s="36">
        <f>G132+G139</f>
        <v>254963</v>
      </c>
    </row>
    <row r="132" spans="1:7" x14ac:dyDescent="0.25">
      <c r="A132" s="7">
        <v>3</v>
      </c>
      <c r="B132" s="6" t="s">
        <v>286</v>
      </c>
      <c r="C132" s="8">
        <f>SUM(C133:C138)</f>
        <v>239370.18</v>
      </c>
      <c r="D132" s="8">
        <f>SUM(D133:D138)</f>
        <v>324135.75</v>
      </c>
      <c r="E132" s="36">
        <f>SUM(E133:E138)</f>
        <v>416526</v>
      </c>
      <c r="F132" s="36">
        <f t="shared" ref="F132:G132" si="20">SUM(F133:F138)</f>
        <v>261407</v>
      </c>
      <c r="G132" s="36">
        <f t="shared" si="20"/>
        <v>254167</v>
      </c>
    </row>
    <row r="133" spans="1:7" x14ac:dyDescent="0.25">
      <c r="A133" s="12" t="s">
        <v>36</v>
      </c>
      <c r="B133" s="6" t="s">
        <v>270</v>
      </c>
      <c r="C133" s="8">
        <v>68308.460000000006</v>
      </c>
      <c r="D133" s="8">
        <v>10143</v>
      </c>
      <c r="E133" s="36">
        <v>0</v>
      </c>
      <c r="F133" s="36"/>
      <c r="G133" s="36"/>
    </row>
    <row r="134" spans="1:7" x14ac:dyDescent="0.25">
      <c r="A134" s="12" t="s">
        <v>226</v>
      </c>
      <c r="B134" s="6" t="s">
        <v>269</v>
      </c>
      <c r="C134" s="8">
        <v>167069.82999999999</v>
      </c>
      <c r="D134" s="8">
        <v>313992.75</v>
      </c>
      <c r="E134" s="36">
        <v>413872</v>
      </c>
      <c r="F134" s="36">
        <f>229388+29365-1</f>
        <v>258752</v>
      </c>
      <c r="G134" s="36">
        <f>201920+52245+2</f>
        <v>254167</v>
      </c>
    </row>
    <row r="135" spans="1:7" x14ac:dyDescent="0.25">
      <c r="A135" s="12" t="s">
        <v>227</v>
      </c>
      <c r="B135" s="6" t="s">
        <v>271</v>
      </c>
      <c r="C135" s="8">
        <v>10.199999999999999</v>
      </c>
      <c r="D135" s="8"/>
      <c r="E135" s="36">
        <v>0</v>
      </c>
      <c r="F135" s="36"/>
      <c r="G135" s="36"/>
    </row>
    <row r="136" spans="1:7" x14ac:dyDescent="0.25">
      <c r="A136" s="12" t="s">
        <v>233</v>
      </c>
      <c r="B136" s="6" t="s">
        <v>275</v>
      </c>
      <c r="C136" s="8">
        <v>0</v>
      </c>
      <c r="D136" s="8"/>
      <c r="E136" s="36"/>
      <c r="F136" s="36"/>
      <c r="G136" s="36"/>
    </row>
    <row r="137" spans="1:7" x14ac:dyDescent="0.25">
      <c r="A137" s="12" t="s">
        <v>228</v>
      </c>
      <c r="B137" s="6" t="s">
        <v>272</v>
      </c>
      <c r="C137" s="8">
        <v>3981.69</v>
      </c>
      <c r="D137" s="8"/>
      <c r="E137" s="36">
        <v>2654</v>
      </c>
      <c r="F137" s="36">
        <v>2655</v>
      </c>
      <c r="G137" s="36"/>
    </row>
    <row r="138" spans="1:7" x14ac:dyDescent="0.25">
      <c r="A138" s="12" t="s">
        <v>231</v>
      </c>
      <c r="B138" s="6" t="s">
        <v>276</v>
      </c>
      <c r="C138" s="8">
        <v>0</v>
      </c>
      <c r="D138" s="8"/>
      <c r="E138" s="36"/>
      <c r="F138" s="36"/>
      <c r="G138" s="36"/>
    </row>
    <row r="139" spans="1:7" x14ac:dyDescent="0.25">
      <c r="A139" s="7">
        <v>4</v>
      </c>
      <c r="B139" s="6" t="s">
        <v>295</v>
      </c>
      <c r="C139" s="8">
        <f>SUM(C140:C142)</f>
        <v>42922.990000000005</v>
      </c>
      <c r="D139" s="8">
        <f>SUM(D140:D142)</f>
        <v>33996.339999999997</v>
      </c>
      <c r="E139" s="36">
        <f>SUM(E140:E142)</f>
        <v>507807</v>
      </c>
      <c r="F139" s="36">
        <f t="shared" ref="F139:G139" si="21">SUM(F140:F142)</f>
        <v>3450</v>
      </c>
      <c r="G139" s="36">
        <f t="shared" si="21"/>
        <v>796</v>
      </c>
    </row>
    <row r="140" spans="1:7" x14ac:dyDescent="0.25">
      <c r="A140" s="12" t="s">
        <v>229</v>
      </c>
      <c r="B140" s="6" t="s">
        <v>280</v>
      </c>
      <c r="C140" s="8">
        <v>0</v>
      </c>
      <c r="D140" s="8"/>
      <c r="E140" s="36">
        <v>210000</v>
      </c>
      <c r="F140" s="36"/>
      <c r="G140" s="36"/>
    </row>
    <row r="141" spans="1:7" x14ac:dyDescent="0.25">
      <c r="A141" s="12" t="s">
        <v>230</v>
      </c>
      <c r="B141" s="6" t="s">
        <v>273</v>
      </c>
      <c r="C141" s="8">
        <v>20376.7</v>
      </c>
      <c r="D141" s="8">
        <v>33996.339999999997</v>
      </c>
      <c r="E141" s="36">
        <v>297807</v>
      </c>
      <c r="F141" s="36">
        <v>3450</v>
      </c>
      <c r="G141" s="36">
        <v>796</v>
      </c>
    </row>
    <row r="142" spans="1:7" x14ac:dyDescent="0.25">
      <c r="A142" s="12" t="s">
        <v>232</v>
      </c>
      <c r="B142" s="6" t="s">
        <v>274</v>
      </c>
      <c r="C142" s="8">
        <v>22546.29</v>
      </c>
      <c r="D142" s="8"/>
      <c r="E142" s="36"/>
      <c r="F142" s="36"/>
      <c r="G142" s="36"/>
    </row>
    <row r="143" spans="1:7" x14ac:dyDescent="0.25">
      <c r="A143" s="26" t="s">
        <v>285</v>
      </c>
      <c r="B143" s="6" t="s">
        <v>33</v>
      </c>
      <c r="C143" s="8">
        <f>C144+C149</f>
        <v>85097.239999999991</v>
      </c>
      <c r="D143" s="8">
        <f>D144+D149</f>
        <v>41476.22</v>
      </c>
      <c r="E143" s="36">
        <f t="shared" ref="E143:G143" si="22">E144+E149</f>
        <v>2201018</v>
      </c>
      <c r="F143" s="36">
        <f t="shared" si="22"/>
        <v>376418</v>
      </c>
      <c r="G143" s="36">
        <f t="shared" si="22"/>
        <v>152537</v>
      </c>
    </row>
    <row r="144" spans="1:7" x14ac:dyDescent="0.25">
      <c r="A144" s="7">
        <v>3</v>
      </c>
      <c r="B144" s="6" t="s">
        <v>286</v>
      </c>
      <c r="C144" s="8">
        <f>SUM(C145:C148)</f>
        <v>80122.289999999994</v>
      </c>
      <c r="D144" s="8">
        <f>SUM(D145:D148)</f>
        <v>40148.99</v>
      </c>
      <c r="E144" s="36">
        <f t="shared" ref="E144:G144" si="23">SUM(E145:E148)</f>
        <v>382091</v>
      </c>
      <c r="F144" s="36">
        <f t="shared" si="23"/>
        <v>375091</v>
      </c>
      <c r="G144" s="36">
        <f t="shared" si="23"/>
        <v>151210</v>
      </c>
    </row>
    <row r="145" spans="1:7" x14ac:dyDescent="0.25">
      <c r="A145" s="12" t="s">
        <v>36</v>
      </c>
      <c r="B145" s="6" t="s">
        <v>270</v>
      </c>
      <c r="C145" s="8">
        <v>34933.74</v>
      </c>
      <c r="D145" s="8">
        <v>5269.1</v>
      </c>
      <c r="E145" s="36">
        <v>5270</v>
      </c>
      <c r="F145" s="36">
        <v>5270</v>
      </c>
      <c r="G145" s="36">
        <v>5270</v>
      </c>
    </row>
    <row r="146" spans="1:7" x14ac:dyDescent="0.25">
      <c r="A146" s="12" t="s">
        <v>226</v>
      </c>
      <c r="B146" s="6" t="s">
        <v>269</v>
      </c>
      <c r="C146" s="8">
        <v>34383.06</v>
      </c>
      <c r="D146" s="8">
        <v>34878.58</v>
      </c>
      <c r="E146" s="36">
        <v>376820</v>
      </c>
      <c r="F146" s="36">
        <v>369820</v>
      </c>
      <c r="G146" s="36">
        <v>145939</v>
      </c>
    </row>
    <row r="147" spans="1:7" x14ac:dyDescent="0.25">
      <c r="A147" s="12" t="s">
        <v>227</v>
      </c>
      <c r="B147" s="6" t="s">
        <v>271</v>
      </c>
      <c r="C147" s="8"/>
      <c r="D147" s="8">
        <v>1.31</v>
      </c>
      <c r="E147" s="36">
        <v>1</v>
      </c>
      <c r="F147" s="36">
        <v>1</v>
      </c>
      <c r="G147" s="36">
        <v>1</v>
      </c>
    </row>
    <row r="148" spans="1:7" x14ac:dyDescent="0.25">
      <c r="A148" s="12">
        <v>38</v>
      </c>
      <c r="B148" s="6" t="s">
        <v>276</v>
      </c>
      <c r="C148" s="8">
        <v>10805.49</v>
      </c>
      <c r="D148" s="8"/>
      <c r="E148" s="36"/>
      <c r="F148" s="36"/>
      <c r="G148" s="36"/>
    </row>
    <row r="149" spans="1:7" x14ac:dyDescent="0.25">
      <c r="A149" s="7">
        <v>4</v>
      </c>
      <c r="B149" s="6" t="s">
        <v>295</v>
      </c>
      <c r="C149" s="8">
        <f>SUM(C150:C152)</f>
        <v>4974.95</v>
      </c>
      <c r="D149" s="8">
        <f>SUM(D150:D152)</f>
        <v>1327.23</v>
      </c>
      <c r="E149" s="36">
        <f t="shared" ref="E149:G149" si="24">SUM(E150:E152)</f>
        <v>1818927</v>
      </c>
      <c r="F149" s="36">
        <f t="shared" si="24"/>
        <v>1327</v>
      </c>
      <c r="G149" s="36">
        <f t="shared" si="24"/>
        <v>1327</v>
      </c>
    </row>
    <row r="150" spans="1:7" x14ac:dyDescent="0.25">
      <c r="A150" s="12" t="s">
        <v>229</v>
      </c>
      <c r="B150" s="6" t="s">
        <v>280</v>
      </c>
      <c r="C150" s="8"/>
      <c r="D150" s="8"/>
      <c r="E150" s="36"/>
      <c r="F150" s="36"/>
      <c r="G150" s="36"/>
    </row>
    <row r="151" spans="1:7" x14ac:dyDescent="0.25">
      <c r="A151" s="12" t="s">
        <v>230</v>
      </c>
      <c r="B151" s="6" t="s">
        <v>273</v>
      </c>
      <c r="C151" s="8">
        <v>4974.95</v>
      </c>
      <c r="D151" s="8">
        <v>1327.23</v>
      </c>
      <c r="E151" s="36">
        <v>1818927</v>
      </c>
      <c r="F151" s="36">
        <v>1327</v>
      </c>
      <c r="G151" s="36">
        <v>1327</v>
      </c>
    </row>
    <row r="152" spans="1:7" x14ac:dyDescent="0.25">
      <c r="A152" s="12" t="s">
        <v>232</v>
      </c>
      <c r="B152" s="6" t="s">
        <v>274</v>
      </c>
      <c r="C152" s="8"/>
      <c r="D152" s="8"/>
      <c r="E152" s="36"/>
      <c r="F152" s="36"/>
      <c r="G152" s="36"/>
    </row>
    <row r="153" spans="1:7" x14ac:dyDescent="0.25">
      <c r="A153" s="26">
        <v>7</v>
      </c>
      <c r="B153" s="6" t="s">
        <v>299</v>
      </c>
      <c r="C153" s="8">
        <f>C154</f>
        <v>0</v>
      </c>
      <c r="D153" s="8">
        <f>D154</f>
        <v>1858.12</v>
      </c>
      <c r="E153" s="36">
        <f t="shared" ref="E153:G153" si="25">E154</f>
        <v>1858</v>
      </c>
      <c r="F153" s="36">
        <f t="shared" si="25"/>
        <v>1858</v>
      </c>
      <c r="G153" s="36">
        <f t="shared" si="25"/>
        <v>1858</v>
      </c>
    </row>
    <row r="154" spans="1:7" x14ac:dyDescent="0.25">
      <c r="A154" s="7">
        <v>3</v>
      </c>
      <c r="B154" s="6" t="s">
        <v>286</v>
      </c>
      <c r="C154" s="8">
        <f>C156</f>
        <v>0</v>
      </c>
      <c r="D154" s="8">
        <f>D156</f>
        <v>1858.12</v>
      </c>
      <c r="E154" s="36">
        <f t="shared" ref="E154:G154" si="26">E156</f>
        <v>1858</v>
      </c>
      <c r="F154" s="36">
        <f t="shared" si="26"/>
        <v>1858</v>
      </c>
      <c r="G154" s="36">
        <f t="shared" si="26"/>
        <v>1858</v>
      </c>
    </row>
    <row r="155" spans="1:7" x14ac:dyDescent="0.25">
      <c r="A155" s="12" t="s">
        <v>36</v>
      </c>
      <c r="B155" s="6" t="s">
        <v>270</v>
      </c>
      <c r="C155" s="8"/>
      <c r="D155" s="8"/>
      <c r="E155" s="36"/>
      <c r="F155" s="36"/>
      <c r="G155" s="36"/>
    </row>
    <row r="156" spans="1:7" x14ac:dyDescent="0.25">
      <c r="A156" s="12" t="s">
        <v>226</v>
      </c>
      <c r="B156" s="6" t="s">
        <v>269</v>
      </c>
      <c r="C156" s="8"/>
      <c r="D156" s="8">
        <v>1858.12</v>
      </c>
      <c r="E156" s="36">
        <v>1858</v>
      </c>
      <c r="F156" s="36">
        <v>1858</v>
      </c>
      <c r="G156" s="36">
        <v>1858</v>
      </c>
    </row>
    <row r="157" spans="1:7" x14ac:dyDescent="0.25">
      <c r="A157" s="12" t="s">
        <v>227</v>
      </c>
      <c r="B157" s="6" t="s">
        <v>271</v>
      </c>
      <c r="C157" s="8"/>
      <c r="D157" s="8"/>
      <c r="E157" s="36"/>
      <c r="F157" s="36"/>
      <c r="G157" s="36"/>
    </row>
    <row r="158" spans="1:7" x14ac:dyDescent="0.25">
      <c r="A158" s="7">
        <v>4</v>
      </c>
      <c r="B158" s="6" t="s">
        <v>295</v>
      </c>
      <c r="C158" s="8"/>
      <c r="D158" s="8"/>
      <c r="E158" s="36"/>
      <c r="F158" s="36"/>
      <c r="G158" s="36"/>
    </row>
    <row r="159" spans="1:7" x14ac:dyDescent="0.25">
      <c r="A159" s="12" t="s">
        <v>229</v>
      </c>
      <c r="B159" s="6" t="s">
        <v>280</v>
      </c>
      <c r="C159" s="8"/>
      <c r="D159" s="8"/>
      <c r="E159" s="36"/>
      <c r="F159" s="36"/>
      <c r="G159" s="36"/>
    </row>
    <row r="160" spans="1:7" x14ac:dyDescent="0.25">
      <c r="A160" s="12" t="s">
        <v>230</v>
      </c>
      <c r="B160" s="6" t="s">
        <v>273</v>
      </c>
      <c r="C160" s="8"/>
      <c r="D160" s="8"/>
      <c r="E160" s="36"/>
      <c r="F160" s="36"/>
      <c r="G160" s="36"/>
    </row>
    <row r="161" spans="1:7" x14ac:dyDescent="0.25">
      <c r="A161" s="12" t="s">
        <v>232</v>
      </c>
      <c r="B161" s="6" t="s">
        <v>274</v>
      </c>
      <c r="C161" s="8"/>
      <c r="D161" s="8"/>
      <c r="E161" s="36"/>
      <c r="F161" s="36"/>
      <c r="G161" s="36"/>
    </row>
    <row r="162" spans="1:7" x14ac:dyDescent="0.25">
      <c r="A162" s="27" t="s">
        <v>88</v>
      </c>
      <c r="B162" s="6" t="s">
        <v>89</v>
      </c>
      <c r="C162" s="8">
        <f t="shared" ref="C162:D162" si="27">C163+C173</f>
        <v>4920274.6500000004</v>
      </c>
      <c r="D162" s="8">
        <f t="shared" si="27"/>
        <v>0</v>
      </c>
      <c r="E162" s="36">
        <f>E163+E173</f>
        <v>0</v>
      </c>
      <c r="F162" s="36">
        <f>F163+F173</f>
        <v>0</v>
      </c>
      <c r="G162" s="36">
        <f>G163+G173</f>
        <v>0</v>
      </c>
    </row>
    <row r="163" spans="1:7" x14ac:dyDescent="0.25">
      <c r="A163" s="26" t="s">
        <v>278</v>
      </c>
      <c r="B163" s="6" t="s">
        <v>13</v>
      </c>
      <c r="C163" s="8">
        <f t="shared" ref="C163:D163" si="28">C164+C170</f>
        <v>0</v>
      </c>
      <c r="D163" s="8">
        <f t="shared" si="28"/>
        <v>0</v>
      </c>
      <c r="E163" s="36">
        <f>E164+E170</f>
        <v>0</v>
      </c>
      <c r="F163" s="36">
        <f>F164+F170</f>
        <v>0</v>
      </c>
      <c r="G163" s="36">
        <f>G164+G170</f>
        <v>0</v>
      </c>
    </row>
    <row r="164" spans="1:7" x14ac:dyDescent="0.25">
      <c r="A164" s="7">
        <v>3</v>
      </c>
      <c r="B164" s="6" t="s">
        <v>286</v>
      </c>
      <c r="C164" s="8">
        <f t="shared" ref="C164:D164" si="29">SUM(C165:C169)</f>
        <v>0</v>
      </c>
      <c r="D164" s="8">
        <f t="shared" si="29"/>
        <v>0</v>
      </c>
      <c r="E164" s="36">
        <f>SUM(E165:E169)</f>
        <v>0</v>
      </c>
      <c r="F164" s="36">
        <f>SUM(F165:F169)</f>
        <v>0</v>
      </c>
      <c r="G164" s="36">
        <f>SUM(G165:G169)</f>
        <v>0</v>
      </c>
    </row>
    <row r="165" spans="1:7" x14ac:dyDescent="0.25">
      <c r="A165" s="12" t="s">
        <v>36</v>
      </c>
      <c r="B165" s="6" t="s">
        <v>270</v>
      </c>
      <c r="C165" s="8"/>
      <c r="D165" s="8"/>
      <c r="E165" s="36"/>
      <c r="F165" s="36"/>
      <c r="G165" s="36"/>
    </row>
    <row r="166" spans="1:7" x14ac:dyDescent="0.25">
      <c r="A166" s="12" t="s">
        <v>226</v>
      </c>
      <c r="B166" s="6" t="s">
        <v>269</v>
      </c>
      <c r="C166" s="8"/>
      <c r="D166" s="8"/>
      <c r="E166" s="36"/>
      <c r="F166" s="36"/>
      <c r="G166" s="36"/>
    </row>
    <row r="167" spans="1:7" x14ac:dyDescent="0.25">
      <c r="A167" s="12" t="s">
        <v>235</v>
      </c>
      <c r="B167" s="6" t="s">
        <v>277</v>
      </c>
      <c r="C167" s="8"/>
      <c r="D167" s="8"/>
      <c r="E167" s="36"/>
      <c r="F167" s="36"/>
      <c r="G167" s="36"/>
    </row>
    <row r="168" spans="1:7" x14ac:dyDescent="0.25">
      <c r="A168" s="12" t="s">
        <v>233</v>
      </c>
      <c r="B168" s="6" t="s">
        <v>275</v>
      </c>
      <c r="C168" s="8"/>
      <c r="D168" s="8"/>
      <c r="E168" s="36"/>
      <c r="F168" s="36"/>
      <c r="G168" s="36"/>
    </row>
    <row r="169" spans="1:7" x14ac:dyDescent="0.25">
      <c r="A169" s="12" t="s">
        <v>231</v>
      </c>
      <c r="B169" s="6" t="s">
        <v>276</v>
      </c>
      <c r="C169" s="8"/>
      <c r="D169" s="8"/>
      <c r="E169" s="36"/>
      <c r="F169" s="36"/>
      <c r="G169" s="36"/>
    </row>
    <row r="170" spans="1:7" x14ac:dyDescent="0.25">
      <c r="A170" s="7">
        <v>4</v>
      </c>
      <c r="B170" s="6" t="s">
        <v>295</v>
      </c>
      <c r="C170" s="8">
        <f t="shared" ref="C170:D170" si="30">SUM(C171:C172)</f>
        <v>0</v>
      </c>
      <c r="D170" s="8">
        <f t="shared" si="30"/>
        <v>0</v>
      </c>
      <c r="E170" s="36">
        <f>SUM(E171:E172)</f>
        <v>0</v>
      </c>
      <c r="F170" s="36">
        <f>SUM(F171:F172)</f>
        <v>0</v>
      </c>
      <c r="G170" s="36">
        <f>SUM(G171:G172)</f>
        <v>0</v>
      </c>
    </row>
    <row r="171" spans="1:7" x14ac:dyDescent="0.25">
      <c r="A171" s="12" t="s">
        <v>229</v>
      </c>
      <c r="B171" s="6" t="s">
        <v>280</v>
      </c>
      <c r="C171" s="8">
        <v>0</v>
      </c>
      <c r="D171" s="8">
        <v>0</v>
      </c>
      <c r="E171" s="36">
        <v>0</v>
      </c>
      <c r="F171" s="36">
        <v>0</v>
      </c>
      <c r="G171" s="36">
        <v>0</v>
      </c>
    </row>
    <row r="172" spans="1:7" x14ac:dyDescent="0.25">
      <c r="A172" s="12" t="s">
        <v>230</v>
      </c>
      <c r="B172" s="6" t="s">
        <v>273</v>
      </c>
      <c r="C172" s="8"/>
      <c r="D172" s="8"/>
      <c r="E172" s="36"/>
      <c r="F172" s="36"/>
      <c r="G172" s="36"/>
    </row>
    <row r="173" spans="1:7" x14ac:dyDescent="0.25">
      <c r="A173" s="26" t="s">
        <v>281</v>
      </c>
      <c r="B173" s="6" t="s">
        <v>282</v>
      </c>
      <c r="C173" s="8">
        <f t="shared" ref="C173:D173" si="31">C180+C174</f>
        <v>4920274.6500000004</v>
      </c>
      <c r="D173" s="8">
        <f t="shared" si="31"/>
        <v>0</v>
      </c>
      <c r="E173" s="36">
        <f>E180+E174</f>
        <v>0</v>
      </c>
      <c r="F173" s="36">
        <f>F180+F174</f>
        <v>0</v>
      </c>
      <c r="G173" s="36">
        <f>G180+G174</f>
        <v>0</v>
      </c>
    </row>
    <row r="174" spans="1:7" x14ac:dyDescent="0.25">
      <c r="A174" s="7">
        <v>3</v>
      </c>
      <c r="B174" s="6" t="s">
        <v>286</v>
      </c>
      <c r="C174" s="8">
        <f t="shared" ref="C174:D174" si="32">SUM(C175:C179)</f>
        <v>23107.98</v>
      </c>
      <c r="D174" s="8">
        <f t="shared" si="32"/>
        <v>0</v>
      </c>
      <c r="E174" s="36">
        <f>SUM(E175:E179)</f>
        <v>0</v>
      </c>
      <c r="F174" s="36">
        <f>SUM(F175:F179)</f>
        <v>0</v>
      </c>
      <c r="G174" s="36">
        <f>SUM(G175:G179)</f>
        <v>0</v>
      </c>
    </row>
    <row r="175" spans="1:7" x14ac:dyDescent="0.25">
      <c r="A175" s="12" t="s">
        <v>36</v>
      </c>
      <c r="B175" s="6" t="s">
        <v>270</v>
      </c>
      <c r="C175" s="8">
        <v>15323.74</v>
      </c>
      <c r="D175" s="8"/>
      <c r="E175" s="36"/>
      <c r="F175" s="36"/>
      <c r="G175" s="36"/>
    </row>
    <row r="176" spans="1:7" x14ac:dyDescent="0.25">
      <c r="A176" s="12" t="s">
        <v>226</v>
      </c>
      <c r="B176" s="6" t="s">
        <v>269</v>
      </c>
      <c r="C176" s="8">
        <v>7784.24</v>
      </c>
      <c r="D176" s="8"/>
      <c r="E176" s="36"/>
      <c r="F176" s="36"/>
      <c r="G176" s="36"/>
    </row>
    <row r="177" spans="1:7" x14ac:dyDescent="0.25">
      <c r="A177" s="12" t="s">
        <v>235</v>
      </c>
      <c r="B177" s="6" t="s">
        <v>277</v>
      </c>
      <c r="C177" s="8"/>
      <c r="D177" s="8"/>
      <c r="E177" s="36"/>
      <c r="F177" s="36"/>
      <c r="G177" s="36"/>
    </row>
    <row r="178" spans="1:7" x14ac:dyDescent="0.25">
      <c r="A178" s="12" t="s">
        <v>233</v>
      </c>
      <c r="B178" s="6" t="s">
        <v>275</v>
      </c>
      <c r="C178" s="8"/>
      <c r="D178" s="8"/>
      <c r="E178" s="36"/>
      <c r="F178" s="36"/>
      <c r="G178" s="36"/>
    </row>
    <row r="179" spans="1:7" x14ac:dyDescent="0.25">
      <c r="A179" s="12" t="s">
        <v>231</v>
      </c>
      <c r="B179" s="6" t="s">
        <v>276</v>
      </c>
      <c r="C179" s="8"/>
      <c r="D179" s="8"/>
      <c r="E179" s="36"/>
      <c r="F179" s="36"/>
      <c r="G179" s="36"/>
    </row>
    <row r="180" spans="1:7" x14ac:dyDescent="0.25">
      <c r="A180" s="7">
        <v>4</v>
      </c>
      <c r="B180" s="6" t="s">
        <v>295</v>
      </c>
      <c r="C180" s="8">
        <f t="shared" ref="C180:D180" si="33">SUM(C181:C183)</f>
        <v>4897166.67</v>
      </c>
      <c r="D180" s="8">
        <f t="shared" si="33"/>
        <v>0</v>
      </c>
      <c r="E180" s="36">
        <f>SUM(E181:E183)</f>
        <v>0</v>
      </c>
      <c r="F180" s="36">
        <f>SUM(F181:F183)</f>
        <v>0</v>
      </c>
      <c r="G180" s="36">
        <f>SUM(G181:G183)</f>
        <v>0</v>
      </c>
    </row>
    <row r="181" spans="1:7" x14ac:dyDescent="0.25">
      <c r="A181" s="12" t="s">
        <v>229</v>
      </c>
      <c r="B181" s="6" t="s">
        <v>280</v>
      </c>
      <c r="C181" s="8">
        <v>0</v>
      </c>
      <c r="D181" s="8">
        <v>0</v>
      </c>
      <c r="E181" s="36">
        <v>0</v>
      </c>
      <c r="F181" s="36">
        <v>0</v>
      </c>
      <c r="G181" s="36">
        <v>0</v>
      </c>
    </row>
    <row r="182" spans="1:7" x14ac:dyDescent="0.25">
      <c r="A182" s="12" t="s">
        <v>230</v>
      </c>
      <c r="B182" s="6" t="s">
        <v>273</v>
      </c>
      <c r="C182" s="8"/>
      <c r="D182" s="8"/>
      <c r="E182" s="36"/>
      <c r="F182" s="36"/>
      <c r="G182" s="36"/>
    </row>
    <row r="183" spans="1:7" x14ac:dyDescent="0.25">
      <c r="A183" s="12">
        <v>45</v>
      </c>
      <c r="B183" s="6" t="s">
        <v>274</v>
      </c>
      <c r="C183" s="8">
        <v>4897166.67</v>
      </c>
      <c r="D183" s="8"/>
      <c r="E183" s="36"/>
      <c r="F183" s="36"/>
      <c r="G183" s="36"/>
    </row>
    <row r="184" spans="1:7" x14ac:dyDescent="0.25">
      <c r="A184" s="27" t="s">
        <v>90</v>
      </c>
      <c r="B184" s="6" t="s">
        <v>302</v>
      </c>
      <c r="C184" s="8">
        <f>C185</f>
        <v>83827.450000000012</v>
      </c>
      <c r="D184" s="8">
        <f t="shared" ref="D184" si="34">D185</f>
        <v>0</v>
      </c>
      <c r="E184" s="36">
        <f t="shared" ref="E184:G184" si="35">E185</f>
        <v>0</v>
      </c>
      <c r="F184" s="36">
        <f t="shared" si="35"/>
        <v>0</v>
      </c>
      <c r="G184" s="36">
        <f t="shared" si="35"/>
        <v>0</v>
      </c>
    </row>
    <row r="185" spans="1:7" x14ac:dyDescent="0.25">
      <c r="A185" s="26">
        <v>561</v>
      </c>
      <c r="B185" s="6" t="s">
        <v>92</v>
      </c>
      <c r="C185" s="8">
        <f t="shared" ref="C185:D185" si="36">C192+C186</f>
        <v>83827.450000000012</v>
      </c>
      <c r="D185" s="8">
        <f t="shared" si="36"/>
        <v>0</v>
      </c>
      <c r="E185" s="36">
        <f>E192+E186</f>
        <v>0</v>
      </c>
      <c r="F185" s="36">
        <f>F192+F186</f>
        <v>0</v>
      </c>
      <c r="G185" s="36">
        <f>G192+G186</f>
        <v>0</v>
      </c>
    </row>
    <row r="186" spans="1:7" x14ac:dyDescent="0.25">
      <c r="A186" s="7">
        <v>3</v>
      </c>
      <c r="B186" s="6" t="s">
        <v>286</v>
      </c>
      <c r="C186" s="8">
        <f t="shared" ref="C186:D186" si="37">SUM(C187:C191)</f>
        <v>72332.350000000006</v>
      </c>
      <c r="D186" s="8">
        <f t="shared" si="37"/>
        <v>0</v>
      </c>
      <c r="E186" s="36">
        <f>SUM(E187:E191)</f>
        <v>0</v>
      </c>
      <c r="F186" s="36">
        <f>SUM(F187:F191)</f>
        <v>0</v>
      </c>
      <c r="G186" s="36">
        <f>SUM(G187:G191)</f>
        <v>0</v>
      </c>
    </row>
    <row r="187" spans="1:7" x14ac:dyDescent="0.25">
      <c r="A187" s="12" t="s">
        <v>36</v>
      </c>
      <c r="B187" s="6" t="s">
        <v>270</v>
      </c>
      <c r="C187" s="8">
        <v>3891.71</v>
      </c>
      <c r="D187" s="8"/>
      <c r="E187" s="36"/>
      <c r="F187" s="36"/>
      <c r="G187" s="36"/>
    </row>
    <row r="188" spans="1:7" x14ac:dyDescent="0.25">
      <c r="A188" s="12" t="s">
        <v>226</v>
      </c>
      <c r="B188" s="6" t="s">
        <v>269</v>
      </c>
      <c r="C188" s="8">
        <v>68440.639999999999</v>
      </c>
      <c r="D188" s="8"/>
      <c r="E188" s="36"/>
      <c r="F188" s="36"/>
      <c r="G188" s="36"/>
    </row>
    <row r="189" spans="1:7" x14ac:dyDescent="0.25">
      <c r="A189" s="12" t="s">
        <v>235</v>
      </c>
      <c r="B189" s="6" t="s">
        <v>277</v>
      </c>
      <c r="C189" s="8"/>
      <c r="D189" s="8"/>
      <c r="E189" s="36"/>
      <c r="F189" s="36"/>
      <c r="G189" s="36"/>
    </row>
    <row r="190" spans="1:7" x14ac:dyDescent="0.25">
      <c r="A190" s="12" t="s">
        <v>233</v>
      </c>
      <c r="B190" s="6" t="s">
        <v>275</v>
      </c>
      <c r="C190" s="8"/>
      <c r="D190" s="8"/>
      <c r="E190" s="36"/>
      <c r="F190" s="36"/>
      <c r="G190" s="36"/>
    </row>
    <row r="191" spans="1:7" x14ac:dyDescent="0.25">
      <c r="A191" s="12" t="s">
        <v>231</v>
      </c>
      <c r="B191" s="6" t="s">
        <v>276</v>
      </c>
      <c r="C191" s="8"/>
      <c r="D191" s="8"/>
      <c r="E191" s="36"/>
      <c r="F191" s="36"/>
      <c r="G191" s="36"/>
    </row>
    <row r="192" spans="1:7" x14ac:dyDescent="0.25">
      <c r="A192" s="7">
        <v>4</v>
      </c>
      <c r="B192" s="6" t="s">
        <v>295</v>
      </c>
      <c r="C192" s="8">
        <f t="shared" ref="C192:D192" si="38">SUM(C193:C195)</f>
        <v>11495.1</v>
      </c>
      <c r="D192" s="8">
        <f t="shared" si="38"/>
        <v>0</v>
      </c>
      <c r="E192" s="36">
        <f>SUM(E193:E195)</f>
        <v>0</v>
      </c>
      <c r="F192" s="36">
        <f>SUM(F193:F195)</f>
        <v>0</v>
      </c>
      <c r="G192" s="36">
        <f>SUM(G193:G195)</f>
        <v>0</v>
      </c>
    </row>
    <row r="193" spans="1:7" x14ac:dyDescent="0.25">
      <c r="A193" s="12" t="s">
        <v>229</v>
      </c>
      <c r="B193" s="6" t="s">
        <v>280</v>
      </c>
      <c r="C193" s="8">
        <v>0</v>
      </c>
      <c r="D193" s="8">
        <v>0</v>
      </c>
      <c r="E193" s="36"/>
      <c r="F193" s="36"/>
      <c r="G193" s="36"/>
    </row>
    <row r="194" spans="1:7" x14ac:dyDescent="0.25">
      <c r="A194" s="12" t="s">
        <v>230</v>
      </c>
      <c r="B194" s="6" t="s">
        <v>273</v>
      </c>
      <c r="C194" s="8">
        <v>11495.1</v>
      </c>
      <c r="D194" s="8"/>
      <c r="E194" s="36"/>
      <c r="F194" s="36"/>
      <c r="G194" s="36"/>
    </row>
    <row r="195" spans="1:7" x14ac:dyDescent="0.25">
      <c r="A195" s="12">
        <v>45</v>
      </c>
      <c r="B195" s="6" t="s">
        <v>274</v>
      </c>
      <c r="C195" s="8"/>
      <c r="D195" s="8"/>
      <c r="E195" s="36"/>
      <c r="F195" s="36"/>
      <c r="G195" s="36"/>
    </row>
    <row r="196" spans="1:7" x14ac:dyDescent="0.25">
      <c r="A196" s="27" t="s">
        <v>304</v>
      </c>
      <c r="B196" s="6" t="s">
        <v>305</v>
      </c>
      <c r="C196" s="8"/>
      <c r="D196" s="8">
        <f>D197</f>
        <v>307</v>
      </c>
      <c r="E196" s="36"/>
      <c r="F196" s="36"/>
      <c r="G196" s="36"/>
    </row>
    <row r="197" spans="1:7" x14ac:dyDescent="0.25">
      <c r="A197" s="26">
        <v>11</v>
      </c>
      <c r="B197" s="6" t="s">
        <v>13</v>
      </c>
      <c r="C197" s="8"/>
      <c r="D197" s="8">
        <f t="shared" ref="D197" si="39">D198+D204</f>
        <v>307</v>
      </c>
      <c r="E197" s="36"/>
      <c r="F197" s="36"/>
      <c r="G197" s="36"/>
    </row>
    <row r="198" spans="1:7" x14ac:dyDescent="0.25">
      <c r="A198" s="7">
        <v>3</v>
      </c>
      <c r="B198" s="6" t="s">
        <v>286</v>
      </c>
      <c r="C198" s="8"/>
      <c r="D198" s="8">
        <f>SUM(D199:D203)</f>
        <v>307</v>
      </c>
      <c r="E198" s="36"/>
      <c r="F198" s="36"/>
      <c r="G198" s="36"/>
    </row>
    <row r="199" spans="1:7" x14ac:dyDescent="0.25">
      <c r="A199" s="12" t="s">
        <v>36</v>
      </c>
      <c r="B199" s="6" t="s">
        <v>270</v>
      </c>
      <c r="C199" s="8"/>
      <c r="D199" s="8"/>
      <c r="E199" s="36"/>
      <c r="F199" s="36"/>
      <c r="G199" s="36"/>
    </row>
    <row r="200" spans="1:7" x14ac:dyDescent="0.25">
      <c r="A200" s="12" t="s">
        <v>226</v>
      </c>
      <c r="B200" s="6" t="s">
        <v>269</v>
      </c>
      <c r="C200" s="8"/>
      <c r="D200" s="8">
        <f>113+194</f>
        <v>307</v>
      </c>
      <c r="E200" s="36"/>
      <c r="F200" s="36"/>
      <c r="G200" s="36"/>
    </row>
    <row r="201" spans="1:7" x14ac:dyDescent="0.25">
      <c r="A201" s="12" t="s">
        <v>235</v>
      </c>
      <c r="B201" s="6" t="s">
        <v>277</v>
      </c>
      <c r="C201" s="8"/>
      <c r="D201" s="8"/>
      <c r="E201" s="36"/>
      <c r="F201" s="36"/>
      <c r="G201" s="36"/>
    </row>
    <row r="202" spans="1:7" x14ac:dyDescent="0.25">
      <c r="A202" s="12" t="s">
        <v>233</v>
      </c>
      <c r="B202" s="6" t="s">
        <v>275</v>
      </c>
      <c r="C202" s="8"/>
      <c r="D202" s="8"/>
      <c r="E202" s="36"/>
      <c r="F202" s="36"/>
      <c r="G202" s="36"/>
    </row>
    <row r="203" spans="1:7" x14ac:dyDescent="0.25">
      <c r="A203" s="12" t="s">
        <v>231</v>
      </c>
      <c r="B203" s="6" t="s">
        <v>276</v>
      </c>
      <c r="C203" s="8"/>
      <c r="D203" s="8"/>
      <c r="E203" s="36"/>
      <c r="F203" s="36"/>
      <c r="G203" s="36"/>
    </row>
    <row r="204" spans="1:7" x14ac:dyDescent="0.25">
      <c r="A204" s="7">
        <v>4</v>
      </c>
      <c r="B204" s="6" t="s">
        <v>295</v>
      </c>
      <c r="C204" s="8"/>
      <c r="D204" s="8">
        <f t="shared" ref="D204" si="40">SUM(D205:D206)</f>
        <v>0</v>
      </c>
      <c r="E204" s="36"/>
      <c r="F204" s="36"/>
      <c r="G204" s="36"/>
    </row>
    <row r="205" spans="1:7" x14ac:dyDescent="0.25">
      <c r="A205" s="12" t="s">
        <v>229</v>
      </c>
      <c r="B205" s="6" t="s">
        <v>280</v>
      </c>
      <c r="C205" s="8"/>
      <c r="D205" s="8">
        <v>0</v>
      </c>
      <c r="E205" s="36"/>
      <c r="F205" s="36"/>
      <c r="G205" s="36"/>
    </row>
    <row r="206" spans="1:7" x14ac:dyDescent="0.25">
      <c r="A206" s="12">
        <v>45</v>
      </c>
      <c r="B206" s="6" t="s">
        <v>274</v>
      </c>
      <c r="C206" s="8"/>
      <c r="D206" s="8"/>
      <c r="E206" s="36"/>
      <c r="F206" s="36"/>
      <c r="G206" s="36"/>
    </row>
    <row r="207" spans="1:7" x14ac:dyDescent="0.25">
      <c r="A207" s="27" t="s">
        <v>22</v>
      </c>
      <c r="B207" s="6" t="s">
        <v>23</v>
      </c>
      <c r="C207" s="8"/>
      <c r="D207" s="8">
        <f>D208</f>
        <v>39157</v>
      </c>
      <c r="E207" s="36"/>
      <c r="F207" s="36"/>
      <c r="G207" s="36"/>
    </row>
    <row r="208" spans="1:7" x14ac:dyDescent="0.25">
      <c r="A208" s="26">
        <v>11</v>
      </c>
      <c r="B208" s="6" t="s">
        <v>13</v>
      </c>
      <c r="C208" s="8"/>
      <c r="D208" s="8">
        <f t="shared" ref="D208" si="41">D209+D215</f>
        <v>39157</v>
      </c>
      <c r="E208" s="36"/>
      <c r="F208" s="36"/>
      <c r="G208" s="36"/>
    </row>
    <row r="209" spans="1:7" x14ac:dyDescent="0.25">
      <c r="A209" s="7">
        <v>3</v>
      </c>
      <c r="B209" s="6" t="s">
        <v>286</v>
      </c>
      <c r="C209" s="8"/>
      <c r="D209" s="8">
        <f>SUM(D210:D214)</f>
        <v>39157</v>
      </c>
      <c r="E209" s="36"/>
      <c r="F209" s="36"/>
      <c r="G209" s="36"/>
    </row>
    <row r="210" spans="1:7" x14ac:dyDescent="0.25">
      <c r="A210" s="7" t="s">
        <v>36</v>
      </c>
      <c r="B210" s="6" t="s">
        <v>270</v>
      </c>
      <c r="C210" s="8"/>
      <c r="D210" s="8"/>
      <c r="E210" s="36"/>
      <c r="F210" s="36"/>
      <c r="G210" s="36"/>
    </row>
    <row r="211" spans="1:7" x14ac:dyDescent="0.25">
      <c r="A211" s="12" t="s">
        <v>226</v>
      </c>
      <c r="B211" s="6" t="s">
        <v>269</v>
      </c>
      <c r="C211" s="8"/>
      <c r="D211" s="8">
        <v>39157</v>
      </c>
      <c r="E211" s="36"/>
      <c r="F211" s="36"/>
      <c r="G211" s="36"/>
    </row>
    <row r="212" spans="1:7" x14ac:dyDescent="0.25">
      <c r="A212" s="12" t="s">
        <v>235</v>
      </c>
      <c r="B212" s="6" t="s">
        <v>277</v>
      </c>
      <c r="C212" s="8"/>
      <c r="D212" s="8"/>
      <c r="E212" s="36"/>
      <c r="F212" s="36"/>
      <c r="G212" s="36"/>
    </row>
    <row r="213" spans="1:7" x14ac:dyDescent="0.25">
      <c r="A213" s="12" t="s">
        <v>233</v>
      </c>
      <c r="B213" s="6" t="s">
        <v>275</v>
      </c>
      <c r="C213" s="8"/>
      <c r="D213" s="8"/>
      <c r="E213" s="36"/>
      <c r="F213" s="36"/>
      <c r="G213" s="36"/>
    </row>
    <row r="214" spans="1:7" x14ac:dyDescent="0.25">
      <c r="A214" s="12" t="s">
        <v>231</v>
      </c>
      <c r="B214" s="6" t="s">
        <v>276</v>
      </c>
      <c r="C214" s="8"/>
      <c r="D214" s="8"/>
      <c r="E214" s="36"/>
      <c r="F214" s="36"/>
      <c r="G214" s="36"/>
    </row>
    <row r="215" spans="1:7" x14ac:dyDescent="0.25">
      <c r="A215" s="12">
        <v>4</v>
      </c>
      <c r="B215" s="6" t="s">
        <v>295</v>
      </c>
      <c r="C215" s="8"/>
      <c r="D215" s="8">
        <v>0</v>
      </c>
      <c r="E215" s="36"/>
      <c r="F215" s="36"/>
      <c r="G215" s="36"/>
    </row>
    <row r="216" spans="1:7" x14ac:dyDescent="0.25">
      <c r="A216" s="7" t="s">
        <v>229</v>
      </c>
      <c r="B216" s="6" t="s">
        <v>280</v>
      </c>
      <c r="C216" s="8"/>
      <c r="D216" s="8">
        <v>0</v>
      </c>
      <c r="E216" s="36"/>
      <c r="F216" s="36"/>
      <c r="G216" s="36"/>
    </row>
    <row r="217" spans="1:7" x14ac:dyDescent="0.25">
      <c r="A217" s="12" t="s">
        <v>230</v>
      </c>
      <c r="B217" s="6" t="s">
        <v>273</v>
      </c>
      <c r="C217" s="8"/>
      <c r="D217" s="8"/>
      <c r="E217" s="36"/>
      <c r="F217" s="36"/>
      <c r="G217" s="36"/>
    </row>
    <row r="218" spans="1:7" x14ac:dyDescent="0.25">
      <c r="A218" s="12">
        <v>45</v>
      </c>
      <c r="B218" s="6" t="s">
        <v>274</v>
      </c>
      <c r="C218" s="8"/>
      <c r="D218" s="8"/>
      <c r="E218" s="36"/>
      <c r="F218" s="36"/>
      <c r="G218" s="36"/>
    </row>
    <row r="219" spans="1:7" x14ac:dyDescent="0.25">
      <c r="A219" s="27" t="s">
        <v>306</v>
      </c>
      <c r="B219" s="6" t="s">
        <v>87</v>
      </c>
      <c r="C219" s="8"/>
      <c r="D219" s="8">
        <f t="shared" ref="D219" si="42">D220+D226</f>
        <v>200074</v>
      </c>
      <c r="E219" s="36"/>
      <c r="F219" s="36"/>
      <c r="G219" s="36"/>
    </row>
    <row r="220" spans="1:7" x14ac:dyDescent="0.25">
      <c r="A220" s="26">
        <v>11</v>
      </c>
      <c r="B220" s="6" t="s">
        <v>13</v>
      </c>
      <c r="C220" s="8"/>
      <c r="D220" s="8">
        <f>D221+D227</f>
        <v>200074</v>
      </c>
      <c r="E220" s="36"/>
      <c r="F220" s="36"/>
      <c r="G220" s="36"/>
    </row>
    <row r="221" spans="1:7" x14ac:dyDescent="0.25">
      <c r="A221" s="7">
        <v>3</v>
      </c>
      <c r="B221" s="6" t="s">
        <v>286</v>
      </c>
      <c r="C221" s="8"/>
      <c r="D221" s="8">
        <f>SUM(D222:D226)</f>
        <v>0</v>
      </c>
      <c r="E221" s="36"/>
      <c r="F221" s="36"/>
      <c r="G221" s="36"/>
    </row>
    <row r="222" spans="1:7" x14ac:dyDescent="0.25">
      <c r="A222" s="7" t="s">
        <v>36</v>
      </c>
      <c r="B222" s="6" t="s">
        <v>270</v>
      </c>
      <c r="C222" s="8"/>
      <c r="D222" s="8"/>
      <c r="E222" s="36"/>
      <c r="F222" s="36"/>
      <c r="G222" s="36"/>
    </row>
    <row r="223" spans="1:7" x14ac:dyDescent="0.25">
      <c r="A223" s="12" t="s">
        <v>226</v>
      </c>
      <c r="B223" s="6" t="s">
        <v>269</v>
      </c>
      <c r="C223" s="8"/>
      <c r="D223" s="8"/>
      <c r="E223" s="36"/>
      <c r="F223" s="36"/>
      <c r="G223" s="36"/>
    </row>
    <row r="224" spans="1:7" x14ac:dyDescent="0.25">
      <c r="A224" s="12" t="s">
        <v>235</v>
      </c>
      <c r="B224" s="6" t="s">
        <v>277</v>
      </c>
      <c r="C224" s="8"/>
      <c r="D224" s="8"/>
      <c r="E224" s="36"/>
      <c r="F224" s="36"/>
      <c r="G224" s="36"/>
    </row>
    <row r="225" spans="1:7" x14ac:dyDescent="0.25">
      <c r="A225" s="12" t="s">
        <v>233</v>
      </c>
      <c r="B225" s="6" t="s">
        <v>275</v>
      </c>
      <c r="C225" s="8"/>
      <c r="D225" s="8"/>
      <c r="E225" s="36"/>
      <c r="F225" s="36"/>
      <c r="G225" s="36"/>
    </row>
    <row r="226" spans="1:7" x14ac:dyDescent="0.25">
      <c r="A226" s="12" t="s">
        <v>231</v>
      </c>
      <c r="B226" s="6" t="s">
        <v>276</v>
      </c>
      <c r="C226" s="8"/>
      <c r="D226" s="8"/>
      <c r="E226" s="36"/>
      <c r="F226" s="36"/>
      <c r="G226" s="36"/>
    </row>
    <row r="227" spans="1:7" x14ac:dyDescent="0.25">
      <c r="A227" s="12">
        <v>4</v>
      </c>
      <c r="B227" s="6" t="s">
        <v>295</v>
      </c>
      <c r="C227" s="8"/>
      <c r="D227" s="8">
        <f>SUM(D228:D230)</f>
        <v>200074</v>
      </c>
      <c r="E227" s="36"/>
      <c r="F227" s="36"/>
      <c r="G227" s="36"/>
    </row>
    <row r="228" spans="1:7" x14ac:dyDescent="0.25">
      <c r="A228" s="12" t="s">
        <v>229</v>
      </c>
      <c r="B228" s="6" t="s">
        <v>280</v>
      </c>
      <c r="C228" s="8"/>
      <c r="D228" s="8">
        <v>0</v>
      </c>
      <c r="E228" s="36"/>
      <c r="F228" s="36"/>
      <c r="G228" s="36"/>
    </row>
    <row r="229" spans="1:7" x14ac:dyDescent="0.25">
      <c r="A229" s="12" t="s">
        <v>230</v>
      </c>
      <c r="B229" s="6" t="s">
        <v>273</v>
      </c>
      <c r="C229" s="8"/>
      <c r="D229" s="8"/>
      <c r="E229" s="36"/>
      <c r="F229" s="36"/>
      <c r="G229" s="36"/>
    </row>
    <row r="230" spans="1:7" x14ac:dyDescent="0.25">
      <c r="A230" s="12">
        <v>45</v>
      </c>
      <c r="B230" s="6" t="s">
        <v>274</v>
      </c>
      <c r="C230" s="8"/>
      <c r="D230" s="8">
        <v>200074</v>
      </c>
      <c r="E230" s="36"/>
      <c r="F230" s="36"/>
      <c r="G230" s="36"/>
    </row>
    <row r="231" spans="1:7" x14ac:dyDescent="0.25">
      <c r="A231" s="32" t="s">
        <v>300</v>
      </c>
      <c r="B231" s="33"/>
      <c r="C231" s="34">
        <f>C162+C108+C63+C51+C39+C27+C16+C184+C196+C207+C219</f>
        <v>21606977.82</v>
      </c>
      <c r="D231" s="41">
        <f>D162+D108+D63+D51+D39+D27+D16+D184+D196+D207+D219</f>
        <v>16425699.879999999</v>
      </c>
      <c r="E231" s="41">
        <f>E162+E108+E63+E51+E39+E27+E16+E184</f>
        <v>19176020.699999999</v>
      </c>
      <c r="F231" s="37">
        <f>F162+F108+F63+F51+F39+F27+F16+F184</f>
        <v>15438234.699999999</v>
      </c>
      <c r="G231" s="37">
        <f>G162+G108+G63+G51+G39+G27+G16+G184</f>
        <v>14902388.75</v>
      </c>
    </row>
    <row r="232" spans="1:7" x14ac:dyDescent="0.25">
      <c r="A232" s="42"/>
      <c r="B232" s="43"/>
      <c r="C232" s="44"/>
      <c r="D232" s="47"/>
    </row>
    <row r="233" spans="1:7" x14ac:dyDescent="0.25">
      <c r="A233" s="42"/>
      <c r="B233" s="43"/>
      <c r="C233" s="44"/>
    </row>
    <row r="234" spans="1:7" x14ac:dyDescent="0.25">
      <c r="A234" s="42"/>
      <c r="B234" s="43"/>
      <c r="C234" s="44"/>
      <c r="D234" s="28"/>
      <c r="E234" s="28"/>
      <c r="F234" s="28"/>
      <c r="G234" s="28"/>
    </row>
    <row r="235" spans="1:7" x14ac:dyDescent="0.25">
      <c r="A235" s="42"/>
      <c r="B235" s="43"/>
      <c r="C235" s="44"/>
      <c r="D235" s="28"/>
      <c r="E235" s="28"/>
      <c r="F235" s="28"/>
      <c r="G235" s="28"/>
    </row>
    <row r="236" spans="1:7" x14ac:dyDescent="0.25">
      <c r="A236" s="42"/>
      <c r="B236" s="43"/>
      <c r="C236" s="44"/>
    </row>
    <row r="237" spans="1:7" x14ac:dyDescent="0.25">
      <c r="A237" s="42"/>
      <c r="B237" s="43"/>
      <c r="C237" s="44"/>
    </row>
    <row r="238" spans="1:7" x14ac:dyDescent="0.25">
      <c r="A238" s="42"/>
      <c r="B238" s="43"/>
      <c r="C238" s="44"/>
      <c r="D238" s="28"/>
    </row>
    <row r="239" spans="1:7" x14ac:dyDescent="0.25">
      <c r="A239" s="42"/>
      <c r="B239" s="43"/>
      <c r="C239" s="44"/>
    </row>
    <row r="240" spans="1:7" x14ac:dyDescent="0.25">
      <c r="A240" s="45"/>
      <c r="B240" s="46"/>
      <c r="C240" s="47"/>
    </row>
    <row r="241" spans="1:3" x14ac:dyDescent="0.25">
      <c r="A241" s="48"/>
      <c r="B241" s="48"/>
      <c r="C241" s="48"/>
    </row>
    <row r="242" spans="1:3" x14ac:dyDescent="0.25">
      <c r="A242" s="48"/>
      <c r="B242" s="48"/>
      <c r="C242" s="48"/>
    </row>
    <row r="243" spans="1:3" x14ac:dyDescent="0.25">
      <c r="A243" s="48"/>
      <c r="B243" s="48"/>
      <c r="C243" s="49"/>
    </row>
    <row r="244" spans="1:3" x14ac:dyDescent="0.25">
      <c r="A244" s="48"/>
      <c r="B244" s="48"/>
      <c r="C244" s="49"/>
    </row>
    <row r="245" spans="1:3" x14ac:dyDescent="0.25">
      <c r="A245" s="48"/>
      <c r="B245" s="48"/>
      <c r="C245" s="48"/>
    </row>
    <row r="246" spans="1:3" x14ac:dyDescent="0.25">
      <c r="A246" s="48"/>
      <c r="B246" s="48"/>
      <c r="C246" s="49"/>
    </row>
    <row r="247" spans="1:3" x14ac:dyDescent="0.25">
      <c r="A247" s="48"/>
      <c r="B247" s="48"/>
      <c r="C247" s="48"/>
    </row>
    <row r="248" spans="1:3" x14ac:dyDescent="0.25">
      <c r="A248" s="48"/>
      <c r="B248" s="48"/>
      <c r="C248" s="48"/>
    </row>
    <row r="249" spans="1:3" x14ac:dyDescent="0.25">
      <c r="A249" s="48"/>
      <c r="B249" s="48"/>
      <c r="C249" s="48"/>
    </row>
    <row r="250" spans="1:3" x14ac:dyDescent="0.25">
      <c r="A250" s="48"/>
      <c r="B250" s="48"/>
      <c r="C250" s="48"/>
    </row>
    <row r="251" spans="1:3" x14ac:dyDescent="0.25">
      <c r="A251" s="48"/>
      <c r="B251" s="48"/>
      <c r="C251" s="48"/>
    </row>
    <row r="252" spans="1:3" x14ac:dyDescent="0.25">
      <c r="A252" s="48"/>
      <c r="B252" s="48"/>
      <c r="C252" s="48"/>
    </row>
    <row r="253" spans="1:3" x14ac:dyDescent="0.25">
      <c r="A253" s="48"/>
      <c r="B253" s="48"/>
      <c r="C253" s="48"/>
    </row>
    <row r="254" spans="1:3" x14ac:dyDescent="0.25">
      <c r="A254" s="48"/>
      <c r="B254" s="48"/>
      <c r="C254" s="48"/>
    </row>
    <row r="255" spans="1:3" x14ac:dyDescent="0.25">
      <c r="A255" s="48"/>
      <c r="B255" s="48"/>
      <c r="C255" s="48"/>
    </row>
    <row r="256" spans="1:3" x14ac:dyDescent="0.25">
      <c r="A256" s="48"/>
      <c r="B256" s="48"/>
      <c r="C256" s="48"/>
    </row>
    <row r="257" spans="1:3" x14ac:dyDescent="0.25">
      <c r="A257" s="48"/>
      <c r="B257" s="48"/>
      <c r="C257" s="48"/>
    </row>
    <row r="258" spans="1:3" x14ac:dyDescent="0.25">
      <c r="A258" s="48"/>
      <c r="B258" s="48"/>
      <c r="C258" s="48"/>
    </row>
    <row r="259" spans="1:3" x14ac:dyDescent="0.25">
      <c r="A259" s="48"/>
      <c r="B259" s="48"/>
      <c r="C259" s="48"/>
    </row>
    <row r="260" spans="1:3" x14ac:dyDescent="0.25">
      <c r="A260" s="48"/>
      <c r="B260" s="48"/>
      <c r="C260" s="48"/>
    </row>
    <row r="261" spans="1:3" x14ac:dyDescent="0.25">
      <c r="A261" s="48"/>
      <c r="B261" s="48"/>
      <c r="C261" s="48"/>
    </row>
    <row r="262" spans="1:3" x14ac:dyDescent="0.25">
      <c r="A262" s="48"/>
      <c r="B262" s="48"/>
      <c r="C262" s="48"/>
    </row>
    <row r="263" spans="1:3" x14ac:dyDescent="0.25">
      <c r="A263" s="48"/>
      <c r="B263" s="48"/>
      <c r="C263" s="48"/>
    </row>
    <row r="264" spans="1:3" x14ac:dyDescent="0.25">
      <c r="A264" s="48"/>
      <c r="B264" s="48"/>
      <c r="C264" s="48"/>
    </row>
    <row r="265" spans="1:3" x14ac:dyDescent="0.25">
      <c r="A265" s="48"/>
      <c r="B265" s="48"/>
      <c r="C265" s="48"/>
    </row>
    <row r="266" spans="1:3" x14ac:dyDescent="0.25">
      <c r="A266" s="48"/>
      <c r="B266" s="48"/>
      <c r="C266" s="48"/>
    </row>
    <row r="267" spans="1:3" x14ac:dyDescent="0.25">
      <c r="A267" s="48"/>
      <c r="B267" s="48"/>
      <c r="C267" s="48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rowBreaks count="1" manualBreakCount="1">
    <brk id="2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42"/>
  <sheetViews>
    <sheetView zoomScale="80" zoomScaleNormal="80" workbookViewId="0">
      <pane xSplit="6" ySplit="5" topLeftCell="G2241" activePane="bottomRight" state="frozen"/>
      <selection pane="topRight" activeCell="G1" sqref="G1"/>
      <selection pane="bottomLeft" activeCell="A6" sqref="A6"/>
      <selection pane="bottomRight" activeCell="J2245" sqref="J2245:J2301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38" t="s">
        <v>236</v>
      </c>
      <c r="C3" s="39"/>
      <c r="D3" s="39"/>
      <c r="E3" s="39"/>
      <c r="F3" s="39"/>
      <c r="G3" s="39"/>
      <c r="H3" s="39"/>
      <c r="I3" s="39"/>
      <c r="J3" s="40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292</v>
      </c>
      <c r="I5" s="4" t="s">
        <v>293</v>
      </c>
      <c r="J5" s="4" t="s">
        <v>294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G9" s="3" t="s">
        <v>226</v>
      </c>
      <c r="H9" s="1"/>
      <c r="I9" s="1"/>
      <c r="J9" s="1"/>
    </row>
    <row r="10" spans="1:10" x14ac:dyDescent="0.25">
      <c r="G10" s="3" t="s">
        <v>227</v>
      </c>
      <c r="H10" s="1"/>
      <c r="I10" s="1"/>
      <c r="J10" s="1"/>
    </row>
    <row r="11" spans="1:10" x14ac:dyDescent="0.25">
      <c r="G11" s="3" t="s">
        <v>228</v>
      </c>
      <c r="H11" s="1"/>
      <c r="I11" s="1"/>
      <c r="J11" s="1"/>
    </row>
    <row r="12" spans="1:10" x14ac:dyDescent="0.25">
      <c r="G12" s="3" t="s">
        <v>229</v>
      </c>
      <c r="H12" s="1"/>
      <c r="I12" s="1"/>
      <c r="J12" s="1"/>
    </row>
    <row r="13" spans="1:10" x14ac:dyDescent="0.25">
      <c r="G13" s="3" t="s">
        <v>230</v>
      </c>
      <c r="H13" s="1"/>
      <c r="I13" s="1"/>
      <c r="J13" s="1"/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x14ac:dyDescent="0.25">
      <c r="G15" s="3" t="s">
        <v>226</v>
      </c>
      <c r="H15" s="1"/>
      <c r="I15" s="1"/>
      <c r="J15" s="1"/>
    </row>
    <row r="16" spans="1:10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x14ac:dyDescent="0.25">
      <c r="G17" s="3" t="s">
        <v>226</v>
      </c>
      <c r="H17" s="1"/>
      <c r="I17" s="1"/>
      <c r="J17" s="1"/>
    </row>
    <row r="18" spans="3:10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x14ac:dyDescent="0.25">
      <c r="G19" s="3" t="s">
        <v>226</v>
      </c>
      <c r="H19" s="1"/>
      <c r="I19" s="1"/>
      <c r="J19" s="1"/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x14ac:dyDescent="0.25">
      <c r="G21" s="3" t="s">
        <v>226</v>
      </c>
      <c r="H21" s="1"/>
      <c r="I21" s="1"/>
      <c r="J21" s="1"/>
    </row>
    <row r="22" spans="3:10" x14ac:dyDescent="0.25">
      <c r="G22" s="3" t="s">
        <v>227</v>
      </c>
      <c r="H22" s="1"/>
      <c r="I22" s="1"/>
      <c r="J22" s="1"/>
    </row>
    <row r="23" spans="3:10" x14ac:dyDescent="0.25">
      <c r="G23" s="3" t="s">
        <v>228</v>
      </c>
      <c r="H23" s="1"/>
      <c r="I23" s="1"/>
      <c r="J23" s="1"/>
    </row>
    <row r="24" spans="3:10" x14ac:dyDescent="0.25">
      <c r="G24" s="3" t="s">
        <v>231</v>
      </c>
      <c r="H24" s="1"/>
      <c r="I24" s="1"/>
      <c r="J24" s="1"/>
    </row>
    <row r="25" spans="3:10" x14ac:dyDescent="0.25">
      <c r="G25" s="3" t="s">
        <v>229</v>
      </c>
      <c r="H25" s="1"/>
      <c r="I25" s="1"/>
      <c r="J25" s="1"/>
    </row>
    <row r="26" spans="3:10" x14ac:dyDescent="0.25">
      <c r="G26" s="3" t="s">
        <v>230</v>
      </c>
      <c r="H26" s="1"/>
      <c r="I26" s="1"/>
      <c r="J26" s="1"/>
    </row>
    <row r="27" spans="3:10" x14ac:dyDescent="0.25">
      <c r="G27" s="3" t="s">
        <v>232</v>
      </c>
      <c r="H27" s="1"/>
      <c r="I27" s="1"/>
      <c r="J27" s="1"/>
    </row>
    <row r="28" spans="3:10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x14ac:dyDescent="0.25">
      <c r="G29" s="3" t="s">
        <v>226</v>
      </c>
      <c r="H29" s="1"/>
      <c r="I29" s="1"/>
      <c r="J29" s="1"/>
    </row>
    <row r="30" spans="3:10" x14ac:dyDescent="0.25">
      <c r="G30" s="3" t="s">
        <v>227</v>
      </c>
      <c r="H30" s="1"/>
      <c r="I30" s="1"/>
      <c r="J30" s="1"/>
    </row>
    <row r="31" spans="3:10" x14ac:dyDescent="0.25">
      <c r="G31" s="3" t="s">
        <v>229</v>
      </c>
      <c r="H31" s="1"/>
      <c r="I31" s="1"/>
      <c r="J31" s="1"/>
    </row>
    <row r="32" spans="3:10" x14ac:dyDescent="0.25">
      <c r="G32" s="3" t="s">
        <v>230</v>
      </c>
      <c r="H32" s="1"/>
      <c r="I32" s="1"/>
      <c r="J32" s="1"/>
    </row>
    <row r="33" spans="1:10" x14ac:dyDescent="0.25">
      <c r="G33" s="3" t="s">
        <v>232</v>
      </c>
      <c r="H33" s="1"/>
      <c r="I33" s="1"/>
      <c r="J33" s="1"/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/>
      <c r="I34" s="1"/>
      <c r="J34" s="1"/>
    </row>
    <row r="35" spans="1:10" x14ac:dyDescent="0.25">
      <c r="G35" s="3" t="s">
        <v>226</v>
      </c>
      <c r="H35" s="1"/>
      <c r="I35" s="1"/>
      <c r="J35" s="1"/>
    </row>
    <row r="36" spans="1:10" x14ac:dyDescent="0.25">
      <c r="G36" s="3" t="s">
        <v>233</v>
      </c>
      <c r="H36" s="1"/>
      <c r="I36" s="1"/>
      <c r="J36" s="1"/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/>
      <c r="I37" s="1"/>
      <c r="J37" s="1"/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/>
      <c r="I38" s="1"/>
      <c r="J38" s="1"/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x14ac:dyDescent="0.25">
      <c r="G40" s="3" t="s">
        <v>226</v>
      </c>
      <c r="H40" s="1"/>
      <c r="I40" s="1"/>
      <c r="J40" s="1"/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/>
      <c r="I41" s="1"/>
      <c r="J41" s="1"/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/>
      <c r="I43" s="1"/>
      <c r="J43" s="1"/>
    </row>
    <row r="44" spans="1:10" x14ac:dyDescent="0.25">
      <c r="G44" s="3" t="s">
        <v>227</v>
      </c>
      <c r="H44" s="1"/>
      <c r="I44" s="1"/>
      <c r="J44" s="1"/>
    </row>
    <row r="45" spans="1:10" x14ac:dyDescent="0.25">
      <c r="G45" s="3" t="s">
        <v>229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/>
      <c r="I47" s="1"/>
      <c r="J47" s="1"/>
    </row>
    <row r="48" spans="1:10" x14ac:dyDescent="0.25">
      <c r="G48" s="3" t="s">
        <v>227</v>
      </c>
      <c r="H48" s="1"/>
      <c r="I48" s="1"/>
      <c r="J48" s="1"/>
    </row>
    <row r="49" spans="2:10" x14ac:dyDescent="0.25">
      <c r="G49" s="3" t="s">
        <v>229</v>
      </c>
      <c r="H49" s="1"/>
      <c r="I49" s="1"/>
      <c r="J49" s="1"/>
    </row>
    <row r="50" spans="2:10" x14ac:dyDescent="0.25">
      <c r="G50" s="3" t="s">
        <v>230</v>
      </c>
      <c r="H50" s="1"/>
      <c r="I50" s="1"/>
      <c r="J50" s="1"/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/>
      <c r="I52" s="1"/>
      <c r="J52" s="1"/>
    </row>
    <row r="53" spans="2:10" x14ac:dyDescent="0.25">
      <c r="G53" s="3" t="s">
        <v>226</v>
      </c>
      <c r="H53" s="1"/>
      <c r="I53" s="1"/>
      <c r="J53" s="1"/>
    </row>
    <row r="54" spans="2:10" x14ac:dyDescent="0.25">
      <c r="G54" s="3" t="s">
        <v>227</v>
      </c>
      <c r="H54" s="1"/>
      <c r="I54" s="1"/>
      <c r="J54" s="1"/>
    </row>
    <row r="55" spans="2:10" x14ac:dyDescent="0.25">
      <c r="G55" s="3" t="s">
        <v>229</v>
      </c>
      <c r="H55" s="1"/>
      <c r="I55" s="1"/>
      <c r="J55" s="1"/>
    </row>
    <row r="56" spans="2:10" x14ac:dyDescent="0.25">
      <c r="G56" s="3" t="s">
        <v>230</v>
      </c>
      <c r="H56" s="1"/>
      <c r="I56" s="1"/>
      <c r="J56" s="1"/>
    </row>
    <row r="57" spans="2:10" x14ac:dyDescent="0.25">
      <c r="G57" s="3" t="s">
        <v>232</v>
      </c>
      <c r="H57" s="1"/>
      <c r="I57" s="1"/>
      <c r="J57" s="1"/>
    </row>
    <row r="58" spans="2:10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x14ac:dyDescent="0.25">
      <c r="G59" s="3" t="s">
        <v>226</v>
      </c>
      <c r="H59" s="1"/>
      <c r="I59" s="1"/>
      <c r="J59" s="1"/>
    </row>
    <row r="60" spans="2:10" x14ac:dyDescent="0.25">
      <c r="G60" s="3" t="s">
        <v>227</v>
      </c>
      <c r="H60" s="1"/>
      <c r="I60" s="1"/>
      <c r="J60" s="1"/>
    </row>
    <row r="61" spans="2:10" x14ac:dyDescent="0.25">
      <c r="G61" s="3" t="s">
        <v>233</v>
      </c>
      <c r="H61" s="1"/>
      <c r="I61" s="1"/>
      <c r="J61" s="1"/>
    </row>
    <row r="62" spans="2:10" x14ac:dyDescent="0.25">
      <c r="G62" s="3" t="s">
        <v>229</v>
      </c>
      <c r="H62" s="1"/>
      <c r="I62" s="1"/>
      <c r="J62" s="1"/>
    </row>
    <row r="63" spans="2:10" x14ac:dyDescent="0.25">
      <c r="G63" s="3" t="s">
        <v>230</v>
      </c>
      <c r="H63" s="1"/>
      <c r="I63" s="1"/>
      <c r="J63" s="1"/>
    </row>
    <row r="64" spans="2:10" x14ac:dyDescent="0.25">
      <c r="G64" s="3" t="s">
        <v>232</v>
      </c>
      <c r="H64" s="1"/>
      <c r="I64" s="1"/>
      <c r="J64" s="1"/>
    </row>
    <row r="65" spans="2:10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x14ac:dyDescent="0.25">
      <c r="G66" s="3" t="s">
        <v>226</v>
      </c>
      <c r="H66" s="1"/>
      <c r="I66" s="1"/>
      <c r="J66" s="1"/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x14ac:dyDescent="0.25">
      <c r="G68" s="3" t="s">
        <v>226</v>
      </c>
      <c r="H68" s="1"/>
      <c r="I68" s="1"/>
      <c r="J68" s="1"/>
    </row>
    <row r="69" spans="2:10" x14ac:dyDescent="0.25">
      <c r="G69" s="3" t="s">
        <v>227</v>
      </c>
      <c r="H69" s="1"/>
      <c r="I69" s="1"/>
      <c r="J69" s="1"/>
    </row>
    <row r="70" spans="2:10" x14ac:dyDescent="0.25">
      <c r="G70" s="3" t="s">
        <v>228</v>
      </c>
      <c r="H70" s="1"/>
      <c r="I70" s="1"/>
      <c r="J70" s="1"/>
    </row>
    <row r="71" spans="2:10" x14ac:dyDescent="0.25">
      <c r="G71" s="3" t="s">
        <v>230</v>
      </c>
      <c r="H71" s="1"/>
      <c r="I71" s="1"/>
      <c r="J71" s="1"/>
    </row>
    <row r="72" spans="2:10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x14ac:dyDescent="0.25">
      <c r="G73" s="3" t="s">
        <v>226</v>
      </c>
      <c r="H73" s="1"/>
      <c r="I73" s="1"/>
      <c r="J73" s="1"/>
    </row>
    <row r="74" spans="2:10" x14ac:dyDescent="0.25">
      <c r="G74" s="3" t="s">
        <v>227</v>
      </c>
      <c r="H74" s="1"/>
      <c r="I74" s="1"/>
      <c r="J74" s="1"/>
    </row>
    <row r="75" spans="2:10" x14ac:dyDescent="0.25">
      <c r="G75" s="3" t="s">
        <v>229</v>
      </c>
      <c r="H75" s="1"/>
      <c r="I75" s="1"/>
      <c r="J75" s="1"/>
    </row>
    <row r="76" spans="2:10" x14ac:dyDescent="0.25">
      <c r="G76" s="3" t="s">
        <v>230</v>
      </c>
      <c r="H76" s="1"/>
      <c r="I76" s="1"/>
      <c r="J76" s="1"/>
    </row>
    <row r="77" spans="2:10" x14ac:dyDescent="0.25">
      <c r="G77" s="3" t="s">
        <v>232</v>
      </c>
      <c r="H77" s="1"/>
      <c r="I77" s="1"/>
      <c r="J77" s="1"/>
    </row>
    <row r="78" spans="2:10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x14ac:dyDescent="0.25">
      <c r="G79" s="3" t="s">
        <v>226</v>
      </c>
      <c r="H79" s="1"/>
      <c r="I79" s="1"/>
      <c r="J79" s="1"/>
    </row>
    <row r="80" spans="2:10" x14ac:dyDescent="0.25">
      <c r="G80" s="3" t="s">
        <v>227</v>
      </c>
      <c r="H80" s="1"/>
      <c r="I80" s="1"/>
      <c r="J80" s="1"/>
    </row>
    <row r="81" spans="2:10" x14ac:dyDescent="0.25">
      <c r="G81" s="3" t="s">
        <v>229</v>
      </c>
      <c r="H81" s="1"/>
      <c r="I81" s="1"/>
      <c r="J81" s="1"/>
    </row>
    <row r="82" spans="2:10" x14ac:dyDescent="0.25">
      <c r="G82" s="3" t="s">
        <v>230</v>
      </c>
      <c r="H82" s="1"/>
      <c r="I82" s="1"/>
      <c r="J82" s="1"/>
    </row>
    <row r="83" spans="2:10" x14ac:dyDescent="0.25">
      <c r="G83" s="3" t="s">
        <v>232</v>
      </c>
      <c r="H83" s="1"/>
      <c r="I83" s="1"/>
      <c r="J83" s="1"/>
    </row>
    <row r="84" spans="2:10" x14ac:dyDescent="0.25">
      <c r="E84">
        <v>71</v>
      </c>
      <c r="F84" t="s">
        <v>56</v>
      </c>
      <c r="G84" s="3" t="s">
        <v>230</v>
      </c>
      <c r="H84" s="1"/>
      <c r="I84" s="1"/>
      <c r="J84" s="1"/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x14ac:dyDescent="0.25">
      <c r="G86" s="3" t="s">
        <v>226</v>
      </c>
      <c r="H86" s="1"/>
      <c r="I86" s="1"/>
      <c r="J86" s="1"/>
    </row>
    <row r="87" spans="2:10" x14ac:dyDescent="0.25">
      <c r="G87" s="3" t="s">
        <v>229</v>
      </c>
      <c r="H87" s="1"/>
      <c r="I87" s="1"/>
      <c r="J87" s="1"/>
    </row>
    <row r="88" spans="2:10" x14ac:dyDescent="0.25">
      <c r="G88" s="3" t="s">
        <v>230</v>
      </c>
      <c r="H88" s="1"/>
      <c r="I88" s="1"/>
      <c r="J88" s="1"/>
    </row>
    <row r="89" spans="2:10" x14ac:dyDescent="0.25">
      <c r="E89">
        <v>563</v>
      </c>
      <c r="F89" t="s">
        <v>127</v>
      </c>
      <c r="G89" s="3" t="s">
        <v>36</v>
      </c>
      <c r="H89" s="1"/>
      <c r="I89" s="1"/>
      <c r="J89" s="1"/>
    </row>
    <row r="90" spans="2:10" x14ac:dyDescent="0.25">
      <c r="G90" s="3" t="s">
        <v>226</v>
      </c>
      <c r="H90" s="1"/>
      <c r="I90" s="1"/>
      <c r="J90" s="1"/>
    </row>
    <row r="91" spans="2:10" x14ac:dyDescent="0.25">
      <c r="G91" s="3" t="s">
        <v>233</v>
      </c>
      <c r="H91" s="1"/>
      <c r="I91" s="1"/>
      <c r="J91" s="1"/>
    </row>
    <row r="92" spans="2:10" x14ac:dyDescent="0.25">
      <c r="G92" s="3" t="s">
        <v>229</v>
      </c>
      <c r="H92" s="1"/>
      <c r="I92" s="1"/>
      <c r="J92" s="1"/>
    </row>
    <row r="93" spans="2:10" x14ac:dyDescent="0.25">
      <c r="G93" s="3" t="s">
        <v>230</v>
      </c>
      <c r="H93" s="1"/>
      <c r="I93" s="1"/>
      <c r="J93" s="1"/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/>
      <c r="I98" s="1"/>
      <c r="J98" s="1"/>
    </row>
    <row r="99" spans="1:10" x14ac:dyDescent="0.25">
      <c r="G99" s="3" t="s">
        <v>230</v>
      </c>
      <c r="H99" s="1"/>
      <c r="I99" s="1"/>
      <c r="J99" s="1"/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229</v>
      </c>
      <c r="H102" s="1"/>
      <c r="I102" s="1"/>
      <c r="J102" s="1"/>
    </row>
    <row r="103" spans="1:10" x14ac:dyDescent="0.25">
      <c r="G103" s="3" t="s">
        <v>230</v>
      </c>
      <c r="H103" s="1"/>
      <c r="I103" s="1"/>
      <c r="J103" s="1"/>
    </row>
    <row r="104" spans="1:10" x14ac:dyDescent="0.25">
      <c r="G104" s="3" t="s">
        <v>232</v>
      </c>
      <c r="H104" s="1"/>
      <c r="I104" s="1"/>
      <c r="J104" s="1"/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x14ac:dyDescent="0.25">
      <c r="G106" s="3" t="s">
        <v>226</v>
      </c>
      <c r="H106" s="1"/>
      <c r="I106" s="1"/>
      <c r="J106" s="1"/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x14ac:dyDescent="0.25">
      <c r="G108" s="3" t="s">
        <v>226</v>
      </c>
      <c r="H108" s="1"/>
      <c r="I108" s="1"/>
      <c r="J108" s="1"/>
    </row>
    <row r="109" spans="1:10" x14ac:dyDescent="0.25">
      <c r="G109" s="3" t="s">
        <v>227</v>
      </c>
      <c r="H109" s="1"/>
      <c r="I109" s="1"/>
      <c r="J109" s="1"/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x14ac:dyDescent="0.25">
      <c r="G111" s="3" t="s">
        <v>226</v>
      </c>
      <c r="H111" s="1"/>
      <c r="I111" s="1"/>
      <c r="J111" s="1"/>
    </row>
    <row r="112" spans="1:10" x14ac:dyDescent="0.25">
      <c r="G112" s="3" t="s">
        <v>230</v>
      </c>
      <c r="H112" s="1"/>
      <c r="I112" s="1"/>
      <c r="J112" s="1"/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x14ac:dyDescent="0.25">
      <c r="G114" s="3" t="s">
        <v>226</v>
      </c>
      <c r="H114" s="1"/>
      <c r="I114" s="1"/>
      <c r="J114" s="1"/>
    </row>
    <row r="115" spans="3:10" x14ac:dyDescent="0.25">
      <c r="G115" s="3" t="s">
        <v>230</v>
      </c>
      <c r="H115" s="1"/>
      <c r="I115" s="1"/>
      <c r="J115" s="1"/>
    </row>
    <row r="116" spans="3:10" x14ac:dyDescent="0.25">
      <c r="G116" s="3" t="s">
        <v>232</v>
      </c>
      <c r="H116" s="1"/>
      <c r="I116" s="1"/>
      <c r="J116" s="1"/>
    </row>
    <row r="117" spans="3:10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x14ac:dyDescent="0.25">
      <c r="G118" s="3" t="s">
        <v>226</v>
      </c>
      <c r="H118" s="1"/>
      <c r="I118" s="1"/>
      <c r="J118" s="1"/>
    </row>
    <row r="119" spans="3:10" x14ac:dyDescent="0.25">
      <c r="G119" s="3" t="s">
        <v>227</v>
      </c>
      <c r="H119" s="1"/>
      <c r="I119" s="1"/>
      <c r="J119" s="1"/>
    </row>
    <row r="120" spans="3:10" x14ac:dyDescent="0.25">
      <c r="G120" s="3" t="s">
        <v>230</v>
      </c>
      <c r="H120" s="1"/>
      <c r="I120" s="1"/>
      <c r="J120" s="1"/>
    </row>
    <row r="121" spans="3:10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x14ac:dyDescent="0.25">
      <c r="G122" s="3" t="s">
        <v>226</v>
      </c>
      <c r="H122" s="1"/>
      <c r="I122" s="1"/>
      <c r="J122" s="1"/>
    </row>
    <row r="123" spans="3:10" x14ac:dyDescent="0.25">
      <c r="G123" s="3" t="s">
        <v>227</v>
      </c>
      <c r="H123" s="1"/>
      <c r="I123" s="1"/>
      <c r="J123" s="1"/>
    </row>
    <row r="124" spans="3:10" x14ac:dyDescent="0.25">
      <c r="G124" s="3" t="s">
        <v>230</v>
      </c>
      <c r="H124" s="1"/>
      <c r="I124" s="1"/>
      <c r="J124" s="1"/>
    </row>
    <row r="125" spans="3:10" x14ac:dyDescent="0.25">
      <c r="E125">
        <v>61</v>
      </c>
      <c r="F125" t="s">
        <v>33</v>
      </c>
      <c r="G125" s="3" t="s">
        <v>226</v>
      </c>
      <c r="H125" s="1"/>
      <c r="I125" s="1"/>
      <c r="J125" s="1"/>
    </row>
    <row r="126" spans="3:10" x14ac:dyDescent="0.25">
      <c r="G126" s="3" t="s">
        <v>228</v>
      </c>
      <c r="H126" s="1"/>
      <c r="I126" s="1"/>
      <c r="J126" s="1"/>
    </row>
    <row r="127" spans="3:10" x14ac:dyDescent="0.25">
      <c r="E127">
        <v>71</v>
      </c>
      <c r="F127" t="s">
        <v>56</v>
      </c>
      <c r="G127" s="3" t="s">
        <v>226</v>
      </c>
      <c r="H127" s="1"/>
      <c r="I127" s="1"/>
      <c r="J127" s="1"/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/>
      <c r="I130" s="1"/>
      <c r="J130" s="1"/>
    </row>
    <row r="131" spans="1:10" x14ac:dyDescent="0.25">
      <c r="G131" s="3" t="s">
        <v>232</v>
      </c>
      <c r="H131" s="1"/>
      <c r="I131" s="1"/>
      <c r="J131" s="1"/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/>
      <c r="I132" s="1"/>
      <c r="J132" s="1"/>
    </row>
    <row r="133" spans="1:10" x14ac:dyDescent="0.25">
      <c r="G133" s="3" t="s">
        <v>232</v>
      </c>
      <c r="H133" s="1"/>
      <c r="I133" s="1"/>
      <c r="J133" s="1"/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/>
      <c r="I134" s="1"/>
      <c r="J134" s="1"/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x14ac:dyDescent="0.25">
      <c r="G136" s="3" t="s">
        <v>226</v>
      </c>
      <c r="H136" s="1"/>
      <c r="I136" s="1"/>
      <c r="J136" s="1"/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/>
      <c r="I138" s="1"/>
      <c r="J138" s="1"/>
    </row>
    <row r="139" spans="1:10" x14ac:dyDescent="0.25">
      <c r="G139" s="3" t="s">
        <v>227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230</v>
      </c>
      <c r="H143" s="1"/>
      <c r="I143" s="1"/>
      <c r="J143" s="1"/>
    </row>
    <row r="144" spans="1:10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x14ac:dyDescent="0.25">
      <c r="G145" s="3" t="s">
        <v>226</v>
      </c>
      <c r="H145" s="1"/>
      <c r="I145" s="1"/>
      <c r="J145" s="1"/>
    </row>
    <row r="146" spans="3:10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x14ac:dyDescent="0.25">
      <c r="G147" s="3" t="s">
        <v>226</v>
      </c>
      <c r="H147" s="1"/>
      <c r="I147" s="1"/>
      <c r="J147" s="1"/>
    </row>
    <row r="148" spans="3:10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x14ac:dyDescent="0.25">
      <c r="G149" s="3" t="s">
        <v>226</v>
      </c>
      <c r="H149" s="1"/>
      <c r="I149" s="1"/>
      <c r="J149" s="1"/>
    </row>
    <row r="150" spans="3:10" x14ac:dyDescent="0.25">
      <c r="G150" s="3" t="s">
        <v>233</v>
      </c>
      <c r="H150" s="1"/>
      <c r="I150" s="1"/>
      <c r="J150" s="1"/>
    </row>
    <row r="151" spans="3:10" x14ac:dyDescent="0.25">
      <c r="G151" s="3" t="s">
        <v>230</v>
      </c>
      <c r="H151" s="1"/>
      <c r="I151" s="1"/>
      <c r="J151" s="1"/>
    </row>
    <row r="152" spans="3:10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x14ac:dyDescent="0.25">
      <c r="G153" s="3" t="s">
        <v>226</v>
      </c>
      <c r="H153" s="1"/>
      <c r="I153" s="1"/>
      <c r="J153" s="1"/>
    </row>
    <row r="154" spans="3:10" x14ac:dyDescent="0.25">
      <c r="G154" s="3" t="s">
        <v>230</v>
      </c>
      <c r="H154" s="1"/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/>
      <c r="I156" s="1"/>
      <c r="J156" s="1"/>
    </row>
    <row r="157" spans="3:10" x14ac:dyDescent="0.25">
      <c r="G157" s="3" t="s">
        <v>233</v>
      </c>
      <c r="H157" s="1"/>
      <c r="I157" s="1"/>
      <c r="J157" s="1"/>
    </row>
    <row r="158" spans="3:10" x14ac:dyDescent="0.25">
      <c r="G158" s="3" t="s">
        <v>230</v>
      </c>
      <c r="H158" s="1"/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x14ac:dyDescent="0.25">
      <c r="G162" s="3" t="s">
        <v>226</v>
      </c>
      <c r="H162" s="1"/>
      <c r="I162" s="1"/>
      <c r="J162" s="1"/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/>
      <c r="I163" s="1"/>
      <c r="J163" s="1"/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x14ac:dyDescent="0.25">
      <c r="G166" s="3" t="s">
        <v>226</v>
      </c>
      <c r="H166" s="1"/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x14ac:dyDescent="0.25">
      <c r="G168" s="3" t="s">
        <v>226</v>
      </c>
      <c r="H168" s="1"/>
      <c r="I168" s="1"/>
      <c r="J168" s="1"/>
    </row>
    <row r="169" spans="1:10" x14ac:dyDescent="0.25">
      <c r="G169" s="3" t="s">
        <v>227</v>
      </c>
      <c r="H169" s="1"/>
      <c r="I169" s="1"/>
      <c r="J169" s="1"/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/>
      <c r="I171" s="1"/>
      <c r="J171" s="1"/>
    </row>
    <row r="172" spans="1:10" x14ac:dyDescent="0.25">
      <c r="G172" s="3" t="s">
        <v>230</v>
      </c>
      <c r="H172" s="1"/>
      <c r="I172" s="1"/>
      <c r="J172" s="1"/>
    </row>
    <row r="173" spans="1:10" x14ac:dyDescent="0.25">
      <c r="G173" s="3" t="s">
        <v>232</v>
      </c>
      <c r="H173" s="1"/>
      <c r="I173" s="1"/>
      <c r="J173" s="1"/>
    </row>
    <row r="174" spans="1:10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x14ac:dyDescent="0.25">
      <c r="G175" s="3" t="s">
        <v>226</v>
      </c>
      <c r="H175" s="1"/>
      <c r="I175" s="1"/>
      <c r="J175" s="1"/>
    </row>
    <row r="176" spans="1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G179" s="3" t="s">
        <v>232</v>
      </c>
      <c r="H179" s="1"/>
      <c r="I179" s="1"/>
      <c r="J179" s="1"/>
    </row>
    <row r="180" spans="3:10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x14ac:dyDescent="0.25">
      <c r="G181" s="3" t="s">
        <v>226</v>
      </c>
      <c r="H181" s="1"/>
      <c r="I181" s="1"/>
      <c r="J181" s="1"/>
    </row>
    <row r="182" spans="3:10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x14ac:dyDescent="0.25">
      <c r="G183" s="3" t="s">
        <v>226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/>
      <c r="I185" s="1"/>
      <c r="J185" s="1"/>
    </row>
    <row r="186" spans="3:10" x14ac:dyDescent="0.25">
      <c r="E186">
        <v>61</v>
      </c>
      <c r="F186" t="s">
        <v>33</v>
      </c>
      <c r="G186" s="3" t="s">
        <v>226</v>
      </c>
      <c r="H186" s="1"/>
      <c r="I186" s="1"/>
      <c r="J186" s="1"/>
    </row>
    <row r="187" spans="3:10" x14ac:dyDescent="0.25">
      <c r="G187" s="3" t="s">
        <v>230</v>
      </c>
      <c r="H187" s="1"/>
      <c r="I187" s="1"/>
      <c r="J187" s="1"/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x14ac:dyDescent="0.25">
      <c r="G191" s="3" t="s">
        <v>226</v>
      </c>
      <c r="H191" s="1"/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x14ac:dyDescent="0.25">
      <c r="G193" s="3" t="s">
        <v>226</v>
      </c>
      <c r="H193" s="1"/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x14ac:dyDescent="0.25">
      <c r="G195" s="3" t="s">
        <v>226</v>
      </c>
      <c r="H195" s="1"/>
      <c r="I195" s="1"/>
      <c r="J195" s="1"/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/>
      <c r="I197" s="1"/>
      <c r="J197" s="1"/>
    </row>
    <row r="198" spans="1:10" x14ac:dyDescent="0.25">
      <c r="G198" s="3" t="s">
        <v>227</v>
      </c>
      <c r="H198" s="1"/>
      <c r="I198" s="1"/>
      <c r="J198" s="1"/>
    </row>
    <row r="199" spans="1:10" x14ac:dyDescent="0.25">
      <c r="G199" s="3" t="s">
        <v>231</v>
      </c>
      <c r="H199" s="1"/>
      <c r="I199" s="1"/>
      <c r="J199" s="1"/>
    </row>
    <row r="200" spans="1:10" x14ac:dyDescent="0.25">
      <c r="G200" s="3" t="s">
        <v>230</v>
      </c>
      <c r="H200" s="1"/>
      <c r="I200" s="1"/>
      <c r="J200" s="1"/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x14ac:dyDescent="0.25">
      <c r="G202" s="3" t="s">
        <v>226</v>
      </c>
      <c r="H202" s="1"/>
      <c r="I202" s="1"/>
      <c r="J202" s="1"/>
    </row>
    <row r="203" spans="1:10" x14ac:dyDescent="0.25">
      <c r="G203" s="3" t="s">
        <v>230</v>
      </c>
      <c r="H203" s="1"/>
      <c r="I203" s="1"/>
      <c r="J203" s="1"/>
    </row>
    <row r="204" spans="1:10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x14ac:dyDescent="0.25">
      <c r="G205" s="3" t="s">
        <v>226</v>
      </c>
      <c r="H205" s="1"/>
      <c r="I205" s="1"/>
      <c r="J205" s="1"/>
    </row>
    <row r="206" spans="1:10" x14ac:dyDescent="0.25">
      <c r="G206" s="3" t="s">
        <v>233</v>
      </c>
      <c r="H206" s="1"/>
      <c r="I206" s="1"/>
      <c r="J206" s="1"/>
    </row>
    <row r="207" spans="1:10" x14ac:dyDescent="0.25">
      <c r="G207" s="3" t="s">
        <v>230</v>
      </c>
      <c r="H207" s="1"/>
      <c r="I207" s="1"/>
      <c r="J207" s="1"/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x14ac:dyDescent="0.25">
      <c r="G209" s="3" t="s">
        <v>226</v>
      </c>
      <c r="H209" s="1"/>
      <c r="I209" s="1"/>
      <c r="J209" s="1"/>
    </row>
    <row r="210" spans="5:10" x14ac:dyDescent="0.25">
      <c r="G210" s="3" t="s">
        <v>227</v>
      </c>
      <c r="H210" s="1"/>
      <c r="I210" s="1"/>
      <c r="J210" s="1"/>
    </row>
    <row r="211" spans="5:10" x14ac:dyDescent="0.25">
      <c r="G211" s="3" t="s">
        <v>228</v>
      </c>
      <c r="H211" s="1"/>
      <c r="I211" s="1"/>
      <c r="J211" s="1"/>
    </row>
    <row r="212" spans="5:10" x14ac:dyDescent="0.25">
      <c r="G212" s="3" t="s">
        <v>231</v>
      </c>
      <c r="H212" s="1"/>
      <c r="I212" s="1"/>
      <c r="J212" s="1"/>
    </row>
    <row r="213" spans="5:10" x14ac:dyDescent="0.25">
      <c r="G213" s="3" t="s">
        <v>229</v>
      </c>
      <c r="H213" s="1"/>
      <c r="I213" s="1"/>
      <c r="J213" s="1"/>
    </row>
    <row r="214" spans="5:10" x14ac:dyDescent="0.25">
      <c r="G214" s="3" t="s">
        <v>230</v>
      </c>
      <c r="H214" s="1"/>
      <c r="I214" s="1"/>
      <c r="J214" s="1"/>
    </row>
    <row r="215" spans="5:10" x14ac:dyDescent="0.25">
      <c r="G215" s="3" t="s">
        <v>234</v>
      </c>
      <c r="H215" s="1"/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x14ac:dyDescent="0.25">
      <c r="G217" s="3" t="s">
        <v>226</v>
      </c>
      <c r="H217" s="1"/>
      <c r="I217" s="1"/>
      <c r="J217" s="1"/>
    </row>
    <row r="218" spans="5:10" x14ac:dyDescent="0.25">
      <c r="G218" s="3" t="s">
        <v>227</v>
      </c>
      <c r="H218" s="1"/>
      <c r="I218" s="1"/>
      <c r="J218" s="1"/>
    </row>
    <row r="219" spans="5:10" x14ac:dyDescent="0.25">
      <c r="G219" s="3" t="s">
        <v>228</v>
      </c>
      <c r="H219" s="1"/>
      <c r="I219" s="1"/>
      <c r="J219" s="1"/>
    </row>
    <row r="220" spans="5:10" x14ac:dyDescent="0.25">
      <c r="G220" s="3" t="s">
        <v>231</v>
      </c>
      <c r="H220" s="1"/>
      <c r="I220" s="1"/>
      <c r="J220" s="1"/>
    </row>
    <row r="221" spans="5:10" x14ac:dyDescent="0.25">
      <c r="G221" s="3" t="s">
        <v>229</v>
      </c>
      <c r="H221" s="1"/>
      <c r="I221" s="1"/>
      <c r="J221" s="1"/>
    </row>
    <row r="222" spans="5:10" x14ac:dyDescent="0.25">
      <c r="G222" s="3" t="s">
        <v>230</v>
      </c>
      <c r="H222" s="1"/>
      <c r="I222" s="1"/>
      <c r="J222" s="1"/>
    </row>
    <row r="223" spans="5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x14ac:dyDescent="0.25">
      <c r="G224" s="3" t="s">
        <v>226</v>
      </c>
      <c r="H224" s="1"/>
      <c r="I224" s="1"/>
      <c r="J224" s="1"/>
    </row>
    <row r="225" spans="1:10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x14ac:dyDescent="0.25">
      <c r="G226" s="3" t="s">
        <v>226</v>
      </c>
      <c r="H226" s="1"/>
      <c r="I226" s="1"/>
      <c r="J226" s="1"/>
    </row>
    <row r="227" spans="1:10" x14ac:dyDescent="0.25">
      <c r="G227" s="3" t="s">
        <v>227</v>
      </c>
      <c r="H227" s="1"/>
      <c r="I227" s="1"/>
      <c r="J227" s="1"/>
    </row>
    <row r="228" spans="1:10" x14ac:dyDescent="0.25">
      <c r="G228" s="3" t="s">
        <v>228</v>
      </c>
      <c r="H228" s="1"/>
      <c r="I228" s="1"/>
      <c r="J228" s="1"/>
    </row>
    <row r="229" spans="1:10" x14ac:dyDescent="0.25">
      <c r="G229" s="3" t="s">
        <v>230</v>
      </c>
      <c r="H229" s="1"/>
      <c r="I229" s="1"/>
      <c r="J229" s="1"/>
    </row>
    <row r="230" spans="1:10" x14ac:dyDescent="0.25">
      <c r="E230">
        <v>71</v>
      </c>
      <c r="F230" t="s">
        <v>56</v>
      </c>
      <c r="G230" s="3" t="s">
        <v>226</v>
      </c>
      <c r="H230" s="1"/>
      <c r="I230" s="1"/>
      <c r="J230" s="1"/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/>
      <c r="I231" s="1"/>
      <c r="J231" s="1"/>
    </row>
    <row r="232" spans="1:10" x14ac:dyDescent="0.25">
      <c r="G232" s="3" t="s">
        <v>226</v>
      </c>
      <c r="H232" s="1"/>
      <c r="I232" s="1"/>
      <c r="J232" s="1"/>
    </row>
    <row r="233" spans="1:10" x14ac:dyDescent="0.25">
      <c r="G233" s="3" t="s">
        <v>230</v>
      </c>
      <c r="H233" s="1"/>
      <c r="I233" s="1"/>
      <c r="J233" s="1"/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/>
      <c r="I234" s="1"/>
      <c r="J234" s="1"/>
    </row>
    <row r="235" spans="1:10" x14ac:dyDescent="0.25">
      <c r="G235" s="3" t="s">
        <v>230</v>
      </c>
      <c r="H235" s="1"/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/>
      <c r="I236" s="1"/>
      <c r="J236" s="1"/>
    </row>
    <row r="237" spans="1:10" x14ac:dyDescent="0.25">
      <c r="G237" s="3" t="s">
        <v>230</v>
      </c>
      <c r="H237" s="1"/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x14ac:dyDescent="0.25">
      <c r="G239" s="3" t="s">
        <v>226</v>
      </c>
      <c r="H239" s="1"/>
      <c r="I239" s="1"/>
      <c r="J239" s="1"/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/>
      <c r="I241" s="1"/>
      <c r="J241" s="1"/>
    </row>
    <row r="242" spans="3:10" x14ac:dyDescent="0.25">
      <c r="G242" s="3" t="s">
        <v>230</v>
      </c>
      <c r="H242" s="1"/>
      <c r="I242" s="1"/>
      <c r="J242" s="1"/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x14ac:dyDescent="0.25">
      <c r="G244" s="3" t="s">
        <v>226</v>
      </c>
      <c r="H244" s="1"/>
      <c r="I244" s="1"/>
      <c r="J244" s="1"/>
    </row>
    <row r="245" spans="3:10" x14ac:dyDescent="0.25">
      <c r="G245" s="3" t="s">
        <v>230</v>
      </c>
      <c r="H245" s="1"/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x14ac:dyDescent="0.25">
      <c r="G247" s="3" t="s">
        <v>226</v>
      </c>
      <c r="H247" s="1"/>
      <c r="I247" s="1"/>
      <c r="J247" s="1"/>
    </row>
    <row r="248" spans="3:10" x14ac:dyDescent="0.25">
      <c r="G248" s="3" t="s">
        <v>227</v>
      </c>
      <c r="H248" s="1"/>
      <c r="I248" s="1"/>
      <c r="J248" s="1"/>
    </row>
    <row r="249" spans="3:10" x14ac:dyDescent="0.25">
      <c r="G249" s="3" t="s">
        <v>230</v>
      </c>
      <c r="H249" s="1"/>
      <c r="I249" s="1"/>
      <c r="J249" s="1"/>
    </row>
    <row r="250" spans="3:10" x14ac:dyDescent="0.25">
      <c r="G250" s="3" t="s">
        <v>234</v>
      </c>
      <c r="H250" s="1"/>
      <c r="I250" s="1"/>
      <c r="J250" s="1"/>
    </row>
    <row r="251" spans="3:10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x14ac:dyDescent="0.25">
      <c r="G252" s="3" t="s">
        <v>226</v>
      </c>
      <c r="H252" s="1"/>
      <c r="I252" s="1"/>
      <c r="J252" s="1"/>
    </row>
    <row r="253" spans="3:10" x14ac:dyDescent="0.25">
      <c r="G253" s="3" t="s">
        <v>230</v>
      </c>
      <c r="H253" s="1"/>
      <c r="I253" s="1"/>
      <c r="J253" s="1"/>
    </row>
    <row r="254" spans="3:10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x14ac:dyDescent="0.25">
      <c r="G255" s="3" t="s">
        <v>226</v>
      </c>
      <c r="H255" s="1"/>
      <c r="I255" s="1"/>
      <c r="J255" s="1"/>
    </row>
    <row r="256" spans="3:10" x14ac:dyDescent="0.25">
      <c r="G256" s="3" t="s">
        <v>230</v>
      </c>
      <c r="H256" s="1"/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/>
      <c r="I257" s="1"/>
      <c r="J257" s="1"/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/>
      <c r="I258" s="1"/>
      <c r="J258" s="1"/>
    </row>
    <row r="259" spans="1:10" x14ac:dyDescent="0.25">
      <c r="G259" s="3" t="s">
        <v>230</v>
      </c>
      <c r="H259" s="1"/>
      <c r="I259" s="1"/>
      <c r="J259" s="1"/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/>
      <c r="I260" s="1"/>
      <c r="J260" s="1"/>
    </row>
    <row r="261" spans="1:10" x14ac:dyDescent="0.25">
      <c r="G261" s="3" t="s">
        <v>226</v>
      </c>
      <c r="H261" s="1"/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/>
      <c r="I265" s="1"/>
      <c r="J265" s="1"/>
    </row>
    <row r="266" spans="1:10" x14ac:dyDescent="0.25">
      <c r="G266" s="3" t="s">
        <v>232</v>
      </c>
      <c r="H266" s="1"/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/>
      <c r="I267" s="1"/>
      <c r="J267" s="1"/>
    </row>
    <row r="268" spans="1:10" x14ac:dyDescent="0.25">
      <c r="G268" s="3" t="s">
        <v>232</v>
      </c>
      <c r="H268" s="1"/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/>
      <c r="I271" s="1"/>
      <c r="J271" s="1"/>
    </row>
    <row r="272" spans="1:10" x14ac:dyDescent="0.25">
      <c r="G272" s="3" t="s">
        <v>227</v>
      </c>
      <c r="H272" s="1"/>
      <c r="I272" s="1"/>
      <c r="J272" s="1"/>
    </row>
    <row r="273" spans="3:10" x14ac:dyDescent="0.25">
      <c r="G273" s="3" t="s">
        <v>230</v>
      </c>
      <c r="H273" s="1"/>
      <c r="I273" s="1"/>
      <c r="J273" s="1"/>
    </row>
    <row r="274" spans="3:10" x14ac:dyDescent="0.25">
      <c r="G274" s="3" t="s">
        <v>232</v>
      </c>
      <c r="H274" s="1"/>
      <c r="I274" s="1"/>
      <c r="J274" s="1"/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x14ac:dyDescent="0.25">
      <c r="G276" s="3" t="s">
        <v>226</v>
      </c>
      <c r="H276" s="1"/>
      <c r="I276" s="1"/>
      <c r="J276" s="1"/>
    </row>
    <row r="277" spans="3:10" x14ac:dyDescent="0.25">
      <c r="G277" s="3" t="s">
        <v>227</v>
      </c>
      <c r="H277" s="1"/>
      <c r="I277" s="1"/>
      <c r="J277" s="1"/>
    </row>
    <row r="278" spans="3:10" x14ac:dyDescent="0.25">
      <c r="G278" s="3" t="s">
        <v>230</v>
      </c>
      <c r="H278" s="1"/>
      <c r="I278" s="1"/>
      <c r="J278" s="1"/>
    </row>
    <row r="279" spans="3:10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x14ac:dyDescent="0.25">
      <c r="G280" s="3" t="s">
        <v>226</v>
      </c>
      <c r="H280" s="1"/>
      <c r="I280" s="1"/>
      <c r="J280" s="1"/>
    </row>
    <row r="281" spans="3:10" x14ac:dyDescent="0.25">
      <c r="G281" s="3" t="s">
        <v>233</v>
      </c>
      <c r="H281" s="1"/>
      <c r="I281" s="1"/>
      <c r="J281" s="1"/>
    </row>
    <row r="282" spans="3:10" x14ac:dyDescent="0.25">
      <c r="G282" s="3" t="s">
        <v>230</v>
      </c>
      <c r="H282" s="1"/>
      <c r="I282" s="1"/>
      <c r="J282" s="1"/>
    </row>
    <row r="283" spans="3:10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x14ac:dyDescent="0.25">
      <c r="G284" s="3" t="s">
        <v>226</v>
      </c>
      <c r="H284" s="1"/>
      <c r="I284" s="1"/>
      <c r="J284" s="1"/>
    </row>
    <row r="285" spans="3:10" x14ac:dyDescent="0.25">
      <c r="G285" s="3" t="s">
        <v>227</v>
      </c>
      <c r="H285" s="1"/>
      <c r="I285" s="1"/>
      <c r="J285" s="1"/>
    </row>
    <row r="286" spans="3:10" x14ac:dyDescent="0.25">
      <c r="G286" s="3" t="s">
        <v>230</v>
      </c>
      <c r="H286" s="1"/>
      <c r="I286" s="1"/>
      <c r="J286" s="1"/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x14ac:dyDescent="0.25">
      <c r="G288" s="3" t="s">
        <v>226</v>
      </c>
      <c r="H288" s="1"/>
      <c r="I288" s="1"/>
      <c r="J288" s="1"/>
    </row>
    <row r="289" spans="3:10" x14ac:dyDescent="0.25">
      <c r="G289" s="3" t="s">
        <v>227</v>
      </c>
      <c r="H289" s="1"/>
      <c r="I289" s="1"/>
      <c r="J289" s="1"/>
    </row>
    <row r="290" spans="3:10" x14ac:dyDescent="0.25">
      <c r="G290" s="3" t="s">
        <v>231</v>
      </c>
      <c r="H290" s="1"/>
      <c r="I290" s="1"/>
      <c r="J290" s="1"/>
    </row>
    <row r="291" spans="3:10" x14ac:dyDescent="0.25">
      <c r="G291" s="3" t="s">
        <v>230</v>
      </c>
      <c r="H291" s="1"/>
      <c r="I291" s="1"/>
      <c r="J291" s="1"/>
    </row>
    <row r="292" spans="3:10" x14ac:dyDescent="0.25">
      <c r="G292" s="3" t="s">
        <v>232</v>
      </c>
      <c r="H292" s="1"/>
      <c r="I292" s="1"/>
      <c r="J292" s="1"/>
    </row>
    <row r="293" spans="3:10" x14ac:dyDescent="0.25">
      <c r="E293">
        <v>43</v>
      </c>
      <c r="F293" t="s">
        <v>29</v>
      </c>
      <c r="G293" s="3" t="s">
        <v>226</v>
      </c>
      <c r="H293" s="1"/>
      <c r="I293" s="1"/>
      <c r="J293" s="1"/>
    </row>
    <row r="294" spans="3:10" x14ac:dyDescent="0.25">
      <c r="G294" s="3" t="s">
        <v>231</v>
      </c>
      <c r="H294" s="1"/>
      <c r="I294" s="1"/>
      <c r="J294" s="1"/>
    </row>
    <row r="295" spans="3:10" x14ac:dyDescent="0.25">
      <c r="G295" s="3" t="s">
        <v>230</v>
      </c>
      <c r="H295" s="1"/>
      <c r="I295" s="1"/>
      <c r="J295" s="1"/>
    </row>
    <row r="296" spans="3:10" x14ac:dyDescent="0.25">
      <c r="G296" s="3" t="s">
        <v>232</v>
      </c>
      <c r="H296" s="1"/>
      <c r="I296" s="1"/>
      <c r="J296" s="1"/>
    </row>
    <row r="297" spans="3:10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x14ac:dyDescent="0.25">
      <c r="G298" s="3" t="s">
        <v>226</v>
      </c>
      <c r="H298" s="1"/>
      <c r="I298" s="1"/>
      <c r="J298" s="1"/>
    </row>
    <row r="299" spans="3:10" x14ac:dyDescent="0.25">
      <c r="G299" s="3" t="s">
        <v>228</v>
      </c>
      <c r="H299" s="1"/>
      <c r="I299" s="1"/>
      <c r="J299" s="1"/>
    </row>
    <row r="300" spans="3:10" x14ac:dyDescent="0.25">
      <c r="G300" s="3" t="s">
        <v>230</v>
      </c>
      <c r="H300" s="1"/>
      <c r="I300" s="1"/>
      <c r="J300" s="1"/>
    </row>
    <row r="301" spans="3:10" x14ac:dyDescent="0.25">
      <c r="E301">
        <v>71</v>
      </c>
      <c r="F301" t="s">
        <v>56</v>
      </c>
      <c r="G301" s="3" t="s">
        <v>226</v>
      </c>
      <c r="H301" s="1"/>
      <c r="I301" s="1"/>
      <c r="J301" s="1"/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/>
      <c r="I302" s="1"/>
      <c r="J302" s="1"/>
    </row>
    <row r="303" spans="3:10" x14ac:dyDescent="0.25">
      <c r="G303" s="3" t="s">
        <v>226</v>
      </c>
      <c r="H303" s="1"/>
      <c r="I303" s="1"/>
      <c r="J303" s="1"/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/>
      <c r="J304" s="1"/>
    </row>
    <row r="305" spans="1:10" x14ac:dyDescent="0.25">
      <c r="G305" s="3" t="s">
        <v>230</v>
      </c>
      <c r="H305" s="1"/>
      <c r="I305" s="1"/>
      <c r="J305" s="1"/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x14ac:dyDescent="0.25">
      <c r="G307" s="3" t="s">
        <v>226</v>
      </c>
      <c r="H307" s="1"/>
      <c r="I307" s="1"/>
      <c r="J307" s="1"/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/>
      <c r="I308" s="1"/>
      <c r="J308" s="1"/>
    </row>
    <row r="309" spans="1:10" x14ac:dyDescent="0.25">
      <c r="G309" s="3" t="s">
        <v>227</v>
      </c>
      <c r="H309" s="1"/>
      <c r="I309" s="1"/>
      <c r="J309" s="1"/>
    </row>
    <row r="310" spans="1:10" x14ac:dyDescent="0.25">
      <c r="G310" s="3" t="s">
        <v>230</v>
      </c>
      <c r="H310" s="1"/>
      <c r="I310" s="1"/>
      <c r="J310" s="1"/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x14ac:dyDescent="0.25">
      <c r="G312" s="3" t="s">
        <v>226</v>
      </c>
      <c r="H312" s="1"/>
      <c r="I312" s="1"/>
      <c r="J312" s="1"/>
    </row>
    <row r="313" spans="1:10" x14ac:dyDescent="0.25">
      <c r="G313" s="3" t="s">
        <v>230</v>
      </c>
      <c r="H313" s="1"/>
      <c r="I313" s="1"/>
      <c r="J313" s="1"/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x14ac:dyDescent="0.25">
      <c r="G315" s="3" t="s">
        <v>226</v>
      </c>
      <c r="H315" s="1"/>
      <c r="I315" s="1"/>
      <c r="J315" s="1"/>
    </row>
    <row r="316" spans="1:10" x14ac:dyDescent="0.25">
      <c r="G316" s="3" t="s">
        <v>230</v>
      </c>
      <c r="H316" s="1"/>
      <c r="I316" s="1"/>
      <c r="J316" s="1"/>
    </row>
    <row r="317" spans="1:10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x14ac:dyDescent="0.25">
      <c r="G318" s="3" t="s">
        <v>226</v>
      </c>
      <c r="H318" s="1"/>
      <c r="I318" s="1"/>
      <c r="J318" s="1"/>
    </row>
    <row r="319" spans="1:10" x14ac:dyDescent="0.25">
      <c r="G319" s="3" t="s">
        <v>230</v>
      </c>
      <c r="H319" s="1"/>
      <c r="I319" s="1"/>
      <c r="J319" s="1"/>
    </row>
    <row r="320" spans="1:10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x14ac:dyDescent="0.25">
      <c r="G321" s="3" t="s">
        <v>226</v>
      </c>
      <c r="H321" s="1"/>
      <c r="I321" s="1"/>
      <c r="J321" s="1"/>
    </row>
    <row r="322" spans="1:10" x14ac:dyDescent="0.25">
      <c r="E322">
        <v>61</v>
      </c>
      <c r="F322" t="s">
        <v>33</v>
      </c>
      <c r="G322" s="3" t="s">
        <v>226</v>
      </c>
      <c r="H322" s="1"/>
      <c r="I322" s="1"/>
      <c r="J322" s="1"/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x14ac:dyDescent="0.25">
      <c r="G324" s="3" t="s">
        <v>226</v>
      </c>
      <c r="H324" s="1"/>
      <c r="I324" s="1"/>
      <c r="J324" s="1"/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/>
      <c r="I325" s="1"/>
      <c r="J325" s="1"/>
    </row>
    <row r="326" spans="1:10" x14ac:dyDescent="0.25">
      <c r="G326" s="3" t="s">
        <v>227</v>
      </c>
      <c r="H326" s="1"/>
      <c r="I326" s="1"/>
      <c r="J326" s="1"/>
    </row>
    <row r="327" spans="1:10" x14ac:dyDescent="0.25">
      <c r="G327" s="3" t="s">
        <v>229</v>
      </c>
      <c r="H327" s="1"/>
      <c r="I327" s="1"/>
      <c r="J327" s="1"/>
    </row>
    <row r="328" spans="1:10" x14ac:dyDescent="0.25">
      <c r="G328" s="3" t="s">
        <v>230</v>
      </c>
      <c r="H328" s="1"/>
      <c r="I328" s="1"/>
      <c r="J328" s="1"/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x14ac:dyDescent="0.25">
      <c r="G330" s="3" t="s">
        <v>226</v>
      </c>
      <c r="H330" s="1"/>
      <c r="I330" s="1"/>
      <c r="J330" s="1"/>
    </row>
    <row r="331" spans="1:10" x14ac:dyDescent="0.25">
      <c r="G331" s="3" t="s">
        <v>230</v>
      </c>
      <c r="H331" s="1"/>
      <c r="I331" s="1"/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x14ac:dyDescent="0.25">
      <c r="G333" s="3" t="s">
        <v>226</v>
      </c>
      <c r="H333" s="1"/>
      <c r="I333" s="1"/>
      <c r="J333" s="1"/>
    </row>
    <row r="334" spans="1:10" x14ac:dyDescent="0.25">
      <c r="G334" s="3" t="s">
        <v>227</v>
      </c>
      <c r="H334" s="1"/>
      <c r="I334" s="1"/>
      <c r="J334" s="1"/>
    </row>
    <row r="335" spans="1:10" x14ac:dyDescent="0.25">
      <c r="G335" s="3" t="s">
        <v>230</v>
      </c>
      <c r="H335" s="1"/>
      <c r="I335" s="1"/>
      <c r="J335" s="1"/>
    </row>
    <row r="336" spans="1:10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x14ac:dyDescent="0.25">
      <c r="G337" s="3" t="s">
        <v>226</v>
      </c>
      <c r="H337" s="1"/>
      <c r="I337" s="1"/>
      <c r="J337" s="1"/>
    </row>
    <row r="338" spans="1:10" x14ac:dyDescent="0.25">
      <c r="G338" s="3" t="s">
        <v>227</v>
      </c>
      <c r="H338" s="1"/>
      <c r="I338" s="1"/>
      <c r="J338" s="1"/>
    </row>
    <row r="339" spans="1:10" x14ac:dyDescent="0.25">
      <c r="G339" s="3" t="s">
        <v>230</v>
      </c>
      <c r="H339" s="1"/>
      <c r="I339" s="1"/>
      <c r="J339" s="1"/>
    </row>
    <row r="340" spans="1:10" x14ac:dyDescent="0.25">
      <c r="E340">
        <v>61</v>
      </c>
      <c r="F340" t="s">
        <v>33</v>
      </c>
      <c r="G340" s="3" t="s">
        <v>226</v>
      </c>
      <c r="H340" s="1"/>
      <c r="I340" s="1"/>
      <c r="J340" s="1"/>
    </row>
    <row r="341" spans="1:10" x14ac:dyDescent="0.25">
      <c r="G341" s="3" t="s">
        <v>230</v>
      </c>
      <c r="H341" s="1"/>
      <c r="I341" s="1"/>
      <c r="J341" s="1"/>
    </row>
    <row r="342" spans="1:10" x14ac:dyDescent="0.25">
      <c r="E342">
        <v>71</v>
      </c>
      <c r="F342" t="s">
        <v>56</v>
      </c>
      <c r="G342" s="3" t="s">
        <v>230</v>
      </c>
      <c r="H342" s="1"/>
      <c r="I342" s="1"/>
      <c r="J342" s="1"/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x14ac:dyDescent="0.25">
      <c r="G344" s="3" t="s">
        <v>226</v>
      </c>
      <c r="H344" s="1"/>
      <c r="I344" s="1"/>
      <c r="J344" s="1"/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/>
      <c r="I345" s="1"/>
      <c r="J345" s="1"/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x14ac:dyDescent="0.25">
      <c r="G347" s="3" t="s">
        <v>226</v>
      </c>
      <c r="H347" s="1"/>
      <c r="I347" s="1"/>
      <c r="J347" s="1"/>
    </row>
    <row r="348" spans="1:10" x14ac:dyDescent="0.25">
      <c r="G348" s="3" t="s">
        <v>227</v>
      </c>
      <c r="H348" s="1"/>
      <c r="I348" s="1"/>
      <c r="J348" s="1"/>
    </row>
    <row r="349" spans="1:10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x14ac:dyDescent="0.25">
      <c r="G350" s="3" t="s">
        <v>226</v>
      </c>
      <c r="H350" s="1"/>
      <c r="I350" s="1"/>
      <c r="J350" s="1"/>
    </row>
    <row r="351" spans="1:10" x14ac:dyDescent="0.25">
      <c r="G351" s="3" t="s">
        <v>228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228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x14ac:dyDescent="0.25">
      <c r="G358" s="3" t="s">
        <v>226</v>
      </c>
      <c r="H358" s="1"/>
      <c r="I358" s="1"/>
      <c r="J358" s="1"/>
    </row>
    <row r="359" spans="1:10" x14ac:dyDescent="0.25">
      <c r="E359">
        <v>71</v>
      </c>
      <c r="F359" t="s">
        <v>56</v>
      </c>
      <c r="G359" s="3" t="s">
        <v>230</v>
      </c>
      <c r="H359" s="1"/>
      <c r="I359" s="1"/>
      <c r="J359" s="1"/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/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x14ac:dyDescent="0.25">
      <c r="G362" s="3" t="s">
        <v>226</v>
      </c>
      <c r="H362" s="1"/>
      <c r="I362" s="1"/>
      <c r="J362" s="1"/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/>
      <c r="I363" s="1"/>
      <c r="J363" s="1"/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x14ac:dyDescent="0.25">
      <c r="G365" s="3" t="s">
        <v>226</v>
      </c>
      <c r="H365" s="1"/>
      <c r="I365" s="1"/>
      <c r="J365" s="1"/>
    </row>
    <row r="366" spans="1:10" x14ac:dyDescent="0.25">
      <c r="G366" s="3" t="s">
        <v>230</v>
      </c>
      <c r="H366" s="1"/>
      <c r="I366" s="1"/>
      <c r="J366" s="1"/>
    </row>
    <row r="367" spans="1:10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x14ac:dyDescent="0.25">
      <c r="G368" s="3" t="s">
        <v>226</v>
      </c>
      <c r="H368" s="1"/>
      <c r="I368" s="1"/>
      <c r="J368" s="1"/>
    </row>
    <row r="369" spans="3:10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x14ac:dyDescent="0.25">
      <c r="G370" s="3" t="s">
        <v>226</v>
      </c>
      <c r="H370" s="1"/>
      <c r="I370" s="1"/>
      <c r="J370" s="1"/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x14ac:dyDescent="0.25">
      <c r="G372" s="3" t="s">
        <v>226</v>
      </c>
      <c r="H372" s="1"/>
      <c r="I372" s="1"/>
      <c r="J372" s="1"/>
    </row>
    <row r="373" spans="3:10" x14ac:dyDescent="0.25">
      <c r="G373" s="3" t="s">
        <v>227</v>
      </c>
      <c r="H373" s="1"/>
      <c r="I373" s="1"/>
      <c r="J373" s="1"/>
    </row>
    <row r="374" spans="3:10" x14ac:dyDescent="0.25">
      <c r="G374" s="3" t="s">
        <v>228</v>
      </c>
      <c r="H374" s="1"/>
      <c r="I374" s="1"/>
      <c r="J374" s="1"/>
    </row>
    <row r="375" spans="3:10" x14ac:dyDescent="0.25">
      <c r="G375" s="3" t="s">
        <v>230</v>
      </c>
      <c r="H375" s="1"/>
      <c r="I375" s="1"/>
      <c r="J375" s="1"/>
    </row>
    <row r="376" spans="3:10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x14ac:dyDescent="0.25">
      <c r="G377" s="3" t="s">
        <v>226</v>
      </c>
      <c r="H377" s="1"/>
      <c r="I377" s="1"/>
      <c r="J377" s="1"/>
    </row>
    <row r="378" spans="3:10" x14ac:dyDescent="0.25">
      <c r="G378" s="3" t="s">
        <v>227</v>
      </c>
      <c r="H378" s="1"/>
      <c r="I378" s="1"/>
      <c r="J378" s="1"/>
    </row>
    <row r="379" spans="3:10" x14ac:dyDescent="0.25">
      <c r="G379" s="3" t="s">
        <v>228</v>
      </c>
      <c r="H379" s="1"/>
      <c r="I379" s="1"/>
      <c r="J379" s="1"/>
    </row>
    <row r="380" spans="3:10" x14ac:dyDescent="0.25">
      <c r="G380" s="3" t="s">
        <v>229</v>
      </c>
      <c r="H380" s="1"/>
      <c r="I380" s="1"/>
      <c r="J380" s="1"/>
    </row>
    <row r="381" spans="3:10" x14ac:dyDescent="0.25">
      <c r="G381" s="3" t="s">
        <v>230</v>
      </c>
      <c r="H381" s="1"/>
      <c r="I381" s="1"/>
      <c r="J381" s="1"/>
    </row>
    <row r="382" spans="3:10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x14ac:dyDescent="0.25">
      <c r="G383" s="3" t="s">
        <v>226</v>
      </c>
      <c r="H383" s="1"/>
      <c r="I383" s="1"/>
      <c r="J383" s="1"/>
    </row>
    <row r="384" spans="3:10" x14ac:dyDescent="0.25">
      <c r="G384" s="3" t="s">
        <v>228</v>
      </c>
      <c r="H384" s="1"/>
      <c r="I384" s="1"/>
      <c r="J384" s="1"/>
    </row>
    <row r="385" spans="1:10" x14ac:dyDescent="0.25">
      <c r="G385" s="3" t="s">
        <v>230</v>
      </c>
      <c r="H385" s="1"/>
      <c r="I385" s="1"/>
      <c r="J385" s="1"/>
    </row>
    <row r="386" spans="1:10" x14ac:dyDescent="0.25">
      <c r="E386">
        <v>61</v>
      </c>
      <c r="F386" t="s">
        <v>33</v>
      </c>
      <c r="G386" s="3" t="s">
        <v>226</v>
      </c>
      <c r="H386" s="1"/>
      <c r="I386" s="1"/>
      <c r="J386" s="1"/>
    </row>
    <row r="387" spans="1:10" x14ac:dyDescent="0.25">
      <c r="G387" s="3" t="s">
        <v>227</v>
      </c>
      <c r="H387" s="1"/>
      <c r="I387" s="1"/>
      <c r="J387" s="1"/>
    </row>
    <row r="388" spans="1:10" x14ac:dyDescent="0.25">
      <c r="G388" s="3" t="s">
        <v>230</v>
      </c>
      <c r="H388" s="1"/>
      <c r="I388" s="1"/>
      <c r="J388" s="1"/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/>
      <c r="I389" s="1"/>
      <c r="J389" s="1"/>
    </row>
    <row r="390" spans="1:10" x14ac:dyDescent="0.25">
      <c r="G390" s="3" t="s">
        <v>226</v>
      </c>
      <c r="H390" s="1"/>
      <c r="I390" s="1"/>
      <c r="J390" s="1"/>
    </row>
    <row r="391" spans="1:10" x14ac:dyDescent="0.25">
      <c r="G391" s="3" t="s">
        <v>230</v>
      </c>
      <c r="H391" s="1"/>
      <c r="I391" s="1"/>
      <c r="J391" s="1"/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/>
      <c r="I392" s="1"/>
      <c r="J392" s="1"/>
    </row>
    <row r="393" spans="1:10" x14ac:dyDescent="0.25">
      <c r="G393" s="3" t="s">
        <v>232</v>
      </c>
      <c r="H393" s="1"/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/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x14ac:dyDescent="0.25">
      <c r="G396" s="3" t="s">
        <v>226</v>
      </c>
      <c r="H396" s="1"/>
      <c r="I396" s="1"/>
      <c r="J396" s="1"/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x14ac:dyDescent="0.25">
      <c r="G398" s="3" t="s">
        <v>226</v>
      </c>
      <c r="H398" s="1"/>
      <c r="I398" s="1"/>
      <c r="J398" s="1"/>
    </row>
    <row r="399" spans="1:10" x14ac:dyDescent="0.25">
      <c r="G399" s="3" t="s">
        <v>227</v>
      </c>
      <c r="H399" s="1"/>
      <c r="I399" s="1"/>
      <c r="J399" s="1"/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/>
      <c r="I400" s="1"/>
      <c r="J400" s="1"/>
    </row>
    <row r="401" spans="3:10" x14ac:dyDescent="0.25">
      <c r="G401" s="3" t="s">
        <v>227</v>
      </c>
      <c r="H401" s="1"/>
      <c r="I401" s="1"/>
      <c r="J401" s="1"/>
    </row>
    <row r="402" spans="3:10" x14ac:dyDescent="0.25">
      <c r="G402" s="3" t="s">
        <v>229</v>
      </c>
      <c r="H402" s="1"/>
      <c r="I402" s="1"/>
      <c r="J402" s="1"/>
    </row>
    <row r="403" spans="3:10" x14ac:dyDescent="0.25">
      <c r="G403" s="3" t="s">
        <v>230</v>
      </c>
      <c r="H403" s="1"/>
      <c r="I403" s="1"/>
      <c r="J403" s="1"/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x14ac:dyDescent="0.25">
      <c r="G405" s="3" t="s">
        <v>226</v>
      </c>
      <c r="H405" s="1"/>
      <c r="I405" s="1"/>
      <c r="J405" s="1"/>
    </row>
    <row r="406" spans="3:10" x14ac:dyDescent="0.25">
      <c r="G406" s="3" t="s">
        <v>227</v>
      </c>
      <c r="H406" s="1"/>
      <c r="I406" s="1"/>
      <c r="J406" s="1"/>
    </row>
    <row r="407" spans="3:10" x14ac:dyDescent="0.25">
      <c r="G407" s="3" t="s">
        <v>228</v>
      </c>
      <c r="H407" s="1"/>
      <c r="I407" s="1"/>
      <c r="J407" s="1"/>
    </row>
    <row r="408" spans="3:10" x14ac:dyDescent="0.25">
      <c r="G408" s="3" t="s">
        <v>231</v>
      </c>
      <c r="H408" s="1"/>
      <c r="I408" s="1"/>
      <c r="J408" s="1"/>
    </row>
    <row r="409" spans="3:10" x14ac:dyDescent="0.25">
      <c r="G409" s="3" t="s">
        <v>229</v>
      </c>
      <c r="H409" s="1"/>
      <c r="I409" s="1"/>
      <c r="J409" s="1"/>
    </row>
    <row r="410" spans="3:10" x14ac:dyDescent="0.25">
      <c r="G410" s="3" t="s">
        <v>230</v>
      </c>
      <c r="H410" s="1"/>
      <c r="I410" s="1"/>
      <c r="J410" s="1"/>
    </row>
    <row r="411" spans="3:10" x14ac:dyDescent="0.25">
      <c r="G411" s="3" t="s">
        <v>232</v>
      </c>
      <c r="H411" s="1"/>
      <c r="I411" s="1"/>
      <c r="J411" s="1"/>
    </row>
    <row r="412" spans="3:10" x14ac:dyDescent="0.25">
      <c r="G412" s="3" t="s">
        <v>30</v>
      </c>
      <c r="H412" s="1"/>
      <c r="I412" s="1"/>
      <c r="J412" s="1"/>
    </row>
    <row r="413" spans="3:10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x14ac:dyDescent="0.25">
      <c r="G414" s="3" t="s">
        <v>226</v>
      </c>
      <c r="H414" s="1"/>
      <c r="I414" s="1"/>
      <c r="J414" s="1"/>
    </row>
    <row r="415" spans="3:10" x14ac:dyDescent="0.25">
      <c r="G415" s="3" t="s">
        <v>227</v>
      </c>
      <c r="H415" s="1"/>
      <c r="I415" s="1"/>
      <c r="J415" s="1"/>
    </row>
    <row r="416" spans="3:10" x14ac:dyDescent="0.25">
      <c r="G416" s="3" t="s">
        <v>229</v>
      </c>
      <c r="H416" s="1"/>
      <c r="I416" s="1"/>
      <c r="J416" s="1"/>
    </row>
    <row r="417" spans="3:10" x14ac:dyDescent="0.25">
      <c r="G417" s="3" t="s">
        <v>230</v>
      </c>
      <c r="H417" s="1"/>
      <c r="I417" s="1"/>
      <c r="J417" s="1"/>
    </row>
    <row r="418" spans="3:10" x14ac:dyDescent="0.25">
      <c r="G418" s="3" t="s">
        <v>232</v>
      </c>
      <c r="H418" s="1"/>
      <c r="I418" s="1"/>
      <c r="J418" s="1"/>
    </row>
    <row r="419" spans="3:10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x14ac:dyDescent="0.25">
      <c r="G420" s="3" t="s">
        <v>226</v>
      </c>
      <c r="H420" s="1"/>
      <c r="I420" s="1"/>
      <c r="J420" s="1"/>
    </row>
    <row r="421" spans="3:10" x14ac:dyDescent="0.25">
      <c r="G421" s="3" t="s">
        <v>233</v>
      </c>
      <c r="H421" s="1"/>
      <c r="I421" s="1"/>
      <c r="J421" s="1"/>
    </row>
    <row r="422" spans="3:10" x14ac:dyDescent="0.25">
      <c r="G422" s="3" t="s">
        <v>229</v>
      </c>
      <c r="H422" s="1"/>
      <c r="I422" s="1"/>
      <c r="J422" s="1"/>
    </row>
    <row r="423" spans="3:10" x14ac:dyDescent="0.25">
      <c r="G423" s="3" t="s">
        <v>230</v>
      </c>
      <c r="H423" s="1"/>
      <c r="I423" s="1"/>
      <c r="J423" s="1"/>
    </row>
    <row r="424" spans="3:10" x14ac:dyDescent="0.25">
      <c r="G424" s="3" t="s">
        <v>232</v>
      </c>
      <c r="H424" s="1"/>
      <c r="I424" s="1"/>
      <c r="J424" s="1"/>
    </row>
    <row r="425" spans="3:10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x14ac:dyDescent="0.25">
      <c r="G426" s="3" t="s">
        <v>226</v>
      </c>
      <c r="H426" s="1"/>
      <c r="I426" s="1"/>
      <c r="J426" s="1"/>
    </row>
    <row r="427" spans="3:10" x14ac:dyDescent="0.25">
      <c r="G427" s="3" t="s">
        <v>230</v>
      </c>
      <c r="H427" s="1"/>
      <c r="I427" s="1"/>
      <c r="J427" s="1"/>
    </row>
    <row r="428" spans="3:10" x14ac:dyDescent="0.25">
      <c r="G428" s="3" t="s">
        <v>232</v>
      </c>
      <c r="H428" s="1"/>
      <c r="I428" s="1"/>
      <c r="J428" s="1"/>
    </row>
    <row r="429" spans="3:10" x14ac:dyDescent="0.25">
      <c r="E429">
        <v>71</v>
      </c>
      <c r="F429" t="s">
        <v>56</v>
      </c>
      <c r="G429" s="3" t="s">
        <v>230</v>
      </c>
      <c r="H429" s="1"/>
      <c r="I429" s="1"/>
      <c r="J429" s="1"/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x14ac:dyDescent="0.25">
      <c r="G431" s="3" t="s">
        <v>226</v>
      </c>
      <c r="H431" s="1"/>
      <c r="I431" s="1"/>
      <c r="J431" s="1"/>
    </row>
    <row r="432" spans="3:10" x14ac:dyDescent="0.25">
      <c r="G432" s="3" t="s">
        <v>230</v>
      </c>
      <c r="H432" s="1"/>
      <c r="I432" s="1"/>
      <c r="J432" s="1"/>
    </row>
    <row r="433" spans="1:10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x14ac:dyDescent="0.25">
      <c r="G434" s="3" t="s">
        <v>226</v>
      </c>
      <c r="H434" s="1"/>
      <c r="I434" s="1"/>
      <c r="J434" s="1"/>
    </row>
    <row r="435" spans="1:10" x14ac:dyDescent="0.25">
      <c r="G435" s="3" t="s">
        <v>230</v>
      </c>
      <c r="H435" s="1"/>
      <c r="I435" s="1"/>
      <c r="J435" s="1"/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/>
      <c r="I436" s="1"/>
      <c r="J436" s="1"/>
    </row>
    <row r="437" spans="1:10" x14ac:dyDescent="0.25">
      <c r="G437" s="3" t="s">
        <v>232</v>
      </c>
      <c r="H437" s="1"/>
      <c r="I437" s="1"/>
      <c r="J437" s="1"/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/>
      <c r="I438" s="1"/>
      <c r="J438" s="1"/>
    </row>
    <row r="439" spans="1:10" x14ac:dyDescent="0.25">
      <c r="G439" s="3" t="s">
        <v>232</v>
      </c>
      <c r="H439" s="1"/>
      <c r="I439" s="1"/>
      <c r="J439" s="1"/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/>
      <c r="I440" s="1"/>
      <c r="J440" s="1"/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x14ac:dyDescent="0.25">
      <c r="G442" s="3" t="s">
        <v>226</v>
      </c>
      <c r="H442" s="1"/>
      <c r="I442" s="1"/>
      <c r="J442" s="1"/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/>
      <c r="I445" s="1"/>
      <c r="J445" s="1"/>
    </row>
    <row r="446" spans="1:10" x14ac:dyDescent="0.25">
      <c r="G446" s="3" t="s">
        <v>227</v>
      </c>
      <c r="H446" s="1"/>
      <c r="I446" s="1"/>
      <c r="J446" s="1"/>
    </row>
    <row r="447" spans="1:10" x14ac:dyDescent="0.25">
      <c r="G447" s="3" t="s">
        <v>228</v>
      </c>
      <c r="H447" s="1"/>
      <c r="I447" s="1"/>
      <c r="J447" s="1"/>
    </row>
    <row r="448" spans="1:10" x14ac:dyDescent="0.25">
      <c r="G448" s="3" t="s">
        <v>229</v>
      </c>
      <c r="H448" s="1"/>
      <c r="I448" s="1"/>
      <c r="J448" s="1"/>
    </row>
    <row r="449" spans="3:10" x14ac:dyDescent="0.25">
      <c r="G449" s="3" t="s">
        <v>230</v>
      </c>
      <c r="H449" s="1"/>
      <c r="I449" s="1"/>
      <c r="J449" s="1"/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x14ac:dyDescent="0.25">
      <c r="G451" s="3" t="s">
        <v>226</v>
      </c>
      <c r="H451" s="1"/>
      <c r="I451" s="1"/>
      <c r="J451" s="1"/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x14ac:dyDescent="0.25">
      <c r="G453" s="3" t="s">
        <v>226</v>
      </c>
      <c r="H453" s="1"/>
      <c r="I453" s="1"/>
      <c r="J453" s="1"/>
    </row>
    <row r="454" spans="3:10" x14ac:dyDescent="0.25">
      <c r="G454" s="3" t="s">
        <v>228</v>
      </c>
      <c r="H454" s="1"/>
      <c r="I454" s="1"/>
      <c r="J454" s="1"/>
    </row>
    <row r="455" spans="3:10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x14ac:dyDescent="0.25">
      <c r="G456" s="3" t="s">
        <v>226</v>
      </c>
      <c r="H456" s="1"/>
      <c r="I456" s="1"/>
      <c r="J456" s="1"/>
    </row>
    <row r="457" spans="3:10" x14ac:dyDescent="0.25">
      <c r="G457" s="3" t="s">
        <v>227</v>
      </c>
      <c r="H457" s="1"/>
      <c r="I457" s="1"/>
      <c r="J457" s="1"/>
    </row>
    <row r="458" spans="3:10" x14ac:dyDescent="0.25">
      <c r="G458" s="3" t="s">
        <v>229</v>
      </c>
      <c r="H458" s="1"/>
      <c r="I458" s="1"/>
      <c r="J458" s="1"/>
    </row>
    <row r="459" spans="3:10" x14ac:dyDescent="0.25">
      <c r="G459" s="3" t="s">
        <v>230</v>
      </c>
      <c r="H459" s="1"/>
      <c r="I459" s="1"/>
      <c r="J459" s="1"/>
    </row>
    <row r="460" spans="3:10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x14ac:dyDescent="0.25">
      <c r="G461" s="3" t="s">
        <v>226</v>
      </c>
      <c r="H461" s="1"/>
      <c r="I461" s="1"/>
      <c r="J461" s="1"/>
    </row>
    <row r="462" spans="3:10" x14ac:dyDescent="0.25">
      <c r="G462" s="3" t="s">
        <v>230</v>
      </c>
      <c r="H462" s="1"/>
      <c r="I462" s="1"/>
      <c r="J462" s="1"/>
    </row>
    <row r="463" spans="3:10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x14ac:dyDescent="0.25">
      <c r="G464" s="3" t="s">
        <v>226</v>
      </c>
      <c r="H464" s="1"/>
      <c r="I464" s="1"/>
      <c r="J464" s="1"/>
    </row>
    <row r="465" spans="1:10" x14ac:dyDescent="0.25">
      <c r="E465">
        <v>71</v>
      </c>
      <c r="F465" t="s">
        <v>56</v>
      </c>
      <c r="G465" s="3" t="s">
        <v>230</v>
      </c>
      <c r="H465" s="1"/>
      <c r="I465" s="1"/>
      <c r="J465" s="1"/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/>
      <c r="I466" s="1"/>
      <c r="J466" s="1"/>
    </row>
    <row r="467" spans="1:10" x14ac:dyDescent="0.25">
      <c r="G467" s="3" t="s">
        <v>230</v>
      </c>
      <c r="H467" s="1"/>
      <c r="I467" s="1"/>
      <c r="J467" s="1"/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/>
      <c r="I468" s="1"/>
      <c r="J468" s="1"/>
    </row>
    <row r="469" spans="1:10" x14ac:dyDescent="0.25">
      <c r="G469" s="3" t="s">
        <v>230</v>
      </c>
      <c r="H469" s="1"/>
      <c r="I469" s="1"/>
      <c r="J469" s="1"/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x14ac:dyDescent="0.25">
      <c r="G471" s="3" t="s">
        <v>226</v>
      </c>
      <c r="H471" s="1"/>
      <c r="I471" s="1"/>
      <c r="J471" s="1"/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/>
      <c r="I473" s="1"/>
      <c r="J473" s="1"/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x14ac:dyDescent="0.25">
      <c r="G475" s="3" t="s">
        <v>226</v>
      </c>
      <c r="H475" s="1"/>
      <c r="I475" s="1"/>
      <c r="J475" s="1"/>
    </row>
    <row r="476" spans="1:10" x14ac:dyDescent="0.25">
      <c r="G476" s="3" t="s">
        <v>230</v>
      </c>
      <c r="H476" s="1"/>
      <c r="I476" s="1"/>
      <c r="J476" s="1"/>
    </row>
    <row r="477" spans="1:10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x14ac:dyDescent="0.25">
      <c r="G478" s="3" t="s">
        <v>226</v>
      </c>
      <c r="H478" s="1"/>
      <c r="I478" s="1"/>
      <c r="J478" s="1"/>
    </row>
    <row r="479" spans="1:10" x14ac:dyDescent="0.25">
      <c r="G479" s="3" t="s">
        <v>230</v>
      </c>
      <c r="H479" s="1"/>
      <c r="I479" s="1"/>
      <c r="J479" s="1"/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x14ac:dyDescent="0.25">
      <c r="G481" s="3" t="s">
        <v>226</v>
      </c>
      <c r="H481" s="1"/>
      <c r="I481" s="1"/>
      <c r="J481" s="1"/>
    </row>
    <row r="482" spans="3:10" x14ac:dyDescent="0.25">
      <c r="G482" s="3" t="s">
        <v>230</v>
      </c>
      <c r="H482" s="1"/>
      <c r="I482" s="1"/>
      <c r="J482" s="1"/>
    </row>
    <row r="483" spans="3:10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x14ac:dyDescent="0.25">
      <c r="G484" s="3" t="s">
        <v>226</v>
      </c>
      <c r="H484" s="1"/>
      <c r="I484" s="1"/>
      <c r="J484" s="1"/>
    </row>
    <row r="485" spans="3:10" x14ac:dyDescent="0.25">
      <c r="G485" s="3" t="s">
        <v>231</v>
      </c>
      <c r="H485" s="1"/>
      <c r="I485" s="1"/>
      <c r="J485" s="1"/>
    </row>
    <row r="486" spans="3:10" x14ac:dyDescent="0.25">
      <c r="G486" s="3" t="s">
        <v>230</v>
      </c>
      <c r="H486" s="1"/>
      <c r="I486" s="1"/>
      <c r="J486" s="1"/>
    </row>
    <row r="487" spans="3:10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x14ac:dyDescent="0.25">
      <c r="G488" s="3" t="s">
        <v>226</v>
      </c>
      <c r="H488" s="1"/>
      <c r="I488" s="1"/>
      <c r="J488" s="1"/>
    </row>
    <row r="489" spans="3:10" x14ac:dyDescent="0.25">
      <c r="G489" s="3" t="s">
        <v>230</v>
      </c>
      <c r="H489" s="1"/>
      <c r="I489" s="1"/>
      <c r="J489" s="1"/>
    </row>
    <row r="490" spans="3:10" x14ac:dyDescent="0.25">
      <c r="E490">
        <v>61</v>
      </c>
      <c r="F490" t="s">
        <v>33</v>
      </c>
      <c r="G490" s="3" t="s">
        <v>226</v>
      </c>
      <c r="H490" s="1"/>
      <c r="I490" s="1"/>
      <c r="J490" s="1"/>
    </row>
    <row r="491" spans="3:10" x14ac:dyDescent="0.25">
      <c r="G491" s="3" t="s">
        <v>231</v>
      </c>
      <c r="H491" s="1"/>
      <c r="I491" s="1"/>
      <c r="J491" s="1"/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/>
      <c r="I492" s="1"/>
      <c r="J492" s="1"/>
    </row>
    <row r="493" spans="3:10" x14ac:dyDescent="0.25">
      <c r="G493" s="3" t="s">
        <v>230</v>
      </c>
      <c r="H493" s="1"/>
      <c r="I493" s="1"/>
      <c r="J493" s="1"/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/>
      <c r="I494" s="1"/>
      <c r="J494" s="1"/>
    </row>
    <row r="495" spans="3:10" x14ac:dyDescent="0.25">
      <c r="G495" s="3" t="s">
        <v>230</v>
      </c>
      <c r="H495" s="1"/>
      <c r="I495" s="1"/>
      <c r="J495" s="1"/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/>
      <c r="I496" s="1"/>
      <c r="J496" s="1"/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x14ac:dyDescent="0.25">
      <c r="G498" s="3" t="s">
        <v>226</v>
      </c>
      <c r="H498" s="1"/>
      <c r="I498" s="1"/>
      <c r="J498" s="1"/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/>
      <c r="I499" s="1"/>
      <c r="J499" s="1"/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x14ac:dyDescent="0.25">
      <c r="G501" s="3" t="s">
        <v>226</v>
      </c>
      <c r="H501" s="1"/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x14ac:dyDescent="0.25">
      <c r="G503" s="3" t="s">
        <v>226</v>
      </c>
      <c r="H503" s="1"/>
      <c r="I503" s="1"/>
      <c r="J503" s="1"/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x14ac:dyDescent="0.25">
      <c r="G505" s="3" t="s">
        <v>226</v>
      </c>
      <c r="H505" s="1"/>
      <c r="I505" s="1"/>
      <c r="J505" s="1"/>
    </row>
    <row r="506" spans="1:10" x14ac:dyDescent="0.25">
      <c r="G506" s="3" t="s">
        <v>227</v>
      </c>
      <c r="H506" s="1"/>
      <c r="I506" s="1"/>
      <c r="J506" s="1"/>
    </row>
    <row r="507" spans="1:10" x14ac:dyDescent="0.25">
      <c r="G507" s="3" t="s">
        <v>229</v>
      </c>
      <c r="H507" s="1"/>
      <c r="I507" s="1"/>
      <c r="J507" s="1"/>
    </row>
    <row r="508" spans="1:10" x14ac:dyDescent="0.25">
      <c r="G508" s="3" t="s">
        <v>230</v>
      </c>
      <c r="H508" s="1"/>
      <c r="I508" s="1"/>
      <c r="J508" s="1"/>
    </row>
    <row r="509" spans="1:10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x14ac:dyDescent="0.25">
      <c r="G510" s="3" t="s">
        <v>226</v>
      </c>
      <c r="H510" s="1"/>
      <c r="I510" s="1"/>
      <c r="J510" s="1"/>
    </row>
    <row r="511" spans="1:10" x14ac:dyDescent="0.25">
      <c r="G511" s="3" t="s">
        <v>232</v>
      </c>
      <c r="H511" s="1"/>
      <c r="I511" s="1"/>
      <c r="J511" s="1"/>
    </row>
    <row r="512" spans="1:10" x14ac:dyDescent="0.25">
      <c r="E512">
        <v>61</v>
      </c>
      <c r="F512" t="s">
        <v>33</v>
      </c>
      <c r="G512" s="3" t="s">
        <v>226</v>
      </c>
      <c r="H512" s="1"/>
      <c r="I512" s="1"/>
      <c r="J512" s="1"/>
    </row>
    <row r="513" spans="1:10" x14ac:dyDescent="0.25">
      <c r="E513">
        <v>71</v>
      </c>
      <c r="F513" t="s">
        <v>56</v>
      </c>
      <c r="G513" s="3" t="s">
        <v>230</v>
      </c>
      <c r="H513" s="1"/>
      <c r="I513" s="1"/>
      <c r="J513" s="1"/>
    </row>
    <row r="514" spans="1:10" x14ac:dyDescent="0.25">
      <c r="G514" s="3" t="s">
        <v>232</v>
      </c>
      <c r="H514" s="1"/>
      <c r="I514" s="1"/>
      <c r="J514" s="1"/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x14ac:dyDescent="0.25">
      <c r="G519" s="3" t="s">
        <v>226</v>
      </c>
      <c r="H519" s="1"/>
      <c r="I519" s="1"/>
      <c r="J519" s="1"/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x14ac:dyDescent="0.25">
      <c r="G521" s="3" t="s">
        <v>226</v>
      </c>
      <c r="H521" s="1"/>
      <c r="I521" s="1"/>
      <c r="J521" s="1"/>
    </row>
    <row r="522" spans="1:10" x14ac:dyDescent="0.25">
      <c r="G522" s="3" t="s">
        <v>227</v>
      </c>
      <c r="H522" s="1"/>
      <c r="I522" s="1"/>
      <c r="J522" s="1"/>
    </row>
    <row r="523" spans="1:10" x14ac:dyDescent="0.25">
      <c r="G523" s="3" t="s">
        <v>229</v>
      </c>
      <c r="H523" s="1"/>
      <c r="I523" s="1"/>
      <c r="J523" s="1"/>
    </row>
    <row r="524" spans="1:10" x14ac:dyDescent="0.25">
      <c r="G524" s="3" t="s">
        <v>230</v>
      </c>
      <c r="H524" s="1"/>
      <c r="I524" s="1"/>
      <c r="J524" s="1"/>
    </row>
    <row r="525" spans="1:10" x14ac:dyDescent="0.25">
      <c r="G525" s="3" t="s">
        <v>232</v>
      </c>
      <c r="H525" s="1"/>
      <c r="I525" s="1"/>
      <c r="J525" s="1"/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x14ac:dyDescent="0.25">
      <c r="G527" s="3" t="s">
        <v>226</v>
      </c>
      <c r="H527" s="1"/>
      <c r="I527" s="1"/>
      <c r="J527" s="1"/>
    </row>
    <row r="528" spans="1:10" x14ac:dyDescent="0.25">
      <c r="G528" s="3" t="s">
        <v>230</v>
      </c>
      <c r="H528" s="1"/>
      <c r="I528" s="1"/>
      <c r="J528" s="1"/>
    </row>
    <row r="529" spans="3:10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x14ac:dyDescent="0.25">
      <c r="G530" s="3" t="s">
        <v>226</v>
      </c>
      <c r="H530" s="1"/>
      <c r="I530" s="1"/>
      <c r="J530" s="1"/>
    </row>
    <row r="531" spans="3:10" x14ac:dyDescent="0.25">
      <c r="G531" s="3" t="s">
        <v>233</v>
      </c>
      <c r="H531" s="1"/>
      <c r="I531" s="1"/>
      <c r="J531" s="1"/>
    </row>
    <row r="532" spans="3:10" x14ac:dyDescent="0.25">
      <c r="G532" s="3" t="s">
        <v>230</v>
      </c>
      <c r="H532" s="1"/>
      <c r="I532" s="1"/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x14ac:dyDescent="0.25">
      <c r="G534" s="3" t="s">
        <v>226</v>
      </c>
      <c r="H534" s="1"/>
      <c r="I534" s="1"/>
      <c r="J534" s="1"/>
    </row>
    <row r="535" spans="3:10" x14ac:dyDescent="0.25">
      <c r="G535" s="3" t="s">
        <v>227</v>
      </c>
      <c r="H535" s="1"/>
      <c r="I535" s="1"/>
      <c r="J535" s="1"/>
    </row>
    <row r="536" spans="3:10" x14ac:dyDescent="0.25">
      <c r="G536" s="3" t="s">
        <v>228</v>
      </c>
      <c r="H536" s="1"/>
      <c r="I536" s="1"/>
      <c r="J536" s="1"/>
    </row>
    <row r="537" spans="3:10" x14ac:dyDescent="0.25">
      <c r="G537" s="3" t="s">
        <v>231</v>
      </c>
      <c r="H537" s="1"/>
      <c r="I537" s="1"/>
      <c r="J537" s="1"/>
    </row>
    <row r="538" spans="3:10" x14ac:dyDescent="0.25">
      <c r="G538" s="3" t="s">
        <v>229</v>
      </c>
      <c r="H538" s="1"/>
      <c r="I538" s="1"/>
      <c r="J538" s="1"/>
    </row>
    <row r="539" spans="3:10" x14ac:dyDescent="0.25">
      <c r="G539" s="3" t="s">
        <v>230</v>
      </c>
      <c r="H539" s="1"/>
      <c r="I539" s="1"/>
      <c r="J539" s="1"/>
    </row>
    <row r="540" spans="3:10" x14ac:dyDescent="0.25">
      <c r="G540" s="3" t="s">
        <v>232</v>
      </c>
      <c r="H540" s="1"/>
      <c r="I540" s="1"/>
      <c r="J540" s="1"/>
    </row>
    <row r="541" spans="3:10" x14ac:dyDescent="0.25">
      <c r="G541" s="3" t="s">
        <v>234</v>
      </c>
      <c r="H541" s="1"/>
      <c r="I541" s="1"/>
      <c r="J541" s="1"/>
    </row>
    <row r="542" spans="3:10" x14ac:dyDescent="0.25">
      <c r="E542">
        <v>43</v>
      </c>
      <c r="F542" t="s">
        <v>29</v>
      </c>
      <c r="G542" s="3" t="s">
        <v>230</v>
      </c>
      <c r="H542" s="1"/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x14ac:dyDescent="0.25">
      <c r="G544" s="3" t="s">
        <v>226</v>
      </c>
      <c r="H544" s="1"/>
      <c r="I544" s="1"/>
      <c r="J544" s="1"/>
    </row>
    <row r="545" spans="1:10" x14ac:dyDescent="0.25">
      <c r="G545" s="3" t="s">
        <v>229</v>
      </c>
      <c r="H545" s="1"/>
      <c r="I545" s="1"/>
      <c r="J545" s="1"/>
    </row>
    <row r="546" spans="1:10" x14ac:dyDescent="0.25">
      <c r="G546" s="3" t="s">
        <v>230</v>
      </c>
      <c r="H546" s="1"/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x14ac:dyDescent="0.25">
      <c r="G548" s="3" t="s">
        <v>226</v>
      </c>
      <c r="H548" s="1"/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/>
      <c r="I549" s="1"/>
      <c r="J549" s="1"/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/>
      <c r="I556" s="1"/>
      <c r="J556" s="1"/>
    </row>
    <row r="557" spans="1:10" x14ac:dyDescent="0.25">
      <c r="G557" s="3" t="s">
        <v>232</v>
      </c>
      <c r="H557" s="1"/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/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x14ac:dyDescent="0.25">
      <c r="G560" s="3" t="s">
        <v>226</v>
      </c>
      <c r="H560" s="1"/>
      <c r="I560" s="1"/>
      <c r="J560" s="1"/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/>
      <c r="I561" s="1"/>
      <c r="J561" s="1"/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x14ac:dyDescent="0.25">
      <c r="G563" s="3" t="s">
        <v>226</v>
      </c>
      <c r="H563" s="1"/>
      <c r="I563" s="1"/>
      <c r="J563" s="1"/>
    </row>
    <row r="564" spans="3:10" x14ac:dyDescent="0.25">
      <c r="G564" s="3" t="s">
        <v>227</v>
      </c>
      <c r="H564" s="1"/>
      <c r="I564" s="1"/>
      <c r="J564" s="1"/>
    </row>
    <row r="565" spans="3:10" x14ac:dyDescent="0.25">
      <c r="G565" s="3" t="s">
        <v>228</v>
      </c>
      <c r="H565" s="1"/>
      <c r="I565" s="1"/>
      <c r="J565" s="1"/>
    </row>
    <row r="566" spans="3:10" x14ac:dyDescent="0.25">
      <c r="G566" s="3" t="s">
        <v>230</v>
      </c>
      <c r="H566" s="1"/>
      <c r="I566" s="1"/>
      <c r="J566" s="1"/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x14ac:dyDescent="0.25">
      <c r="G568" s="3" t="s">
        <v>226</v>
      </c>
      <c r="H568" s="1"/>
      <c r="I568" s="1"/>
      <c r="J568" s="1"/>
    </row>
    <row r="569" spans="3:10" x14ac:dyDescent="0.25">
      <c r="G569" s="3" t="s">
        <v>227</v>
      </c>
      <c r="H569" s="1"/>
      <c r="I569" s="1"/>
      <c r="J569" s="1"/>
    </row>
    <row r="570" spans="3:10" x14ac:dyDescent="0.25">
      <c r="E570">
        <v>52</v>
      </c>
      <c r="F570" t="s">
        <v>32</v>
      </c>
      <c r="G570" s="3" t="s">
        <v>226</v>
      </c>
      <c r="H570" s="1"/>
      <c r="I570" s="1"/>
      <c r="J570" s="1"/>
    </row>
    <row r="571" spans="3:10" x14ac:dyDescent="0.25">
      <c r="G571" s="3" t="s">
        <v>228</v>
      </c>
      <c r="H571" s="1"/>
      <c r="I571" s="1"/>
      <c r="J571" s="1"/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x14ac:dyDescent="0.25">
      <c r="G573" s="3" t="s">
        <v>226</v>
      </c>
      <c r="H573" s="1"/>
      <c r="I573" s="1"/>
      <c r="J573" s="1"/>
    </row>
    <row r="574" spans="3:10" x14ac:dyDescent="0.25">
      <c r="G574" s="3" t="s">
        <v>227</v>
      </c>
      <c r="H574" s="1"/>
      <c r="I574" s="1"/>
      <c r="J574" s="1"/>
    </row>
    <row r="575" spans="3:10" x14ac:dyDescent="0.25">
      <c r="G575" s="3" t="s">
        <v>230</v>
      </c>
      <c r="H575" s="1"/>
      <c r="I575" s="1"/>
      <c r="J575" s="1"/>
    </row>
    <row r="576" spans="3:10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x14ac:dyDescent="0.25">
      <c r="G577" s="3" t="s">
        <v>226</v>
      </c>
      <c r="H577" s="1"/>
      <c r="I577" s="1"/>
      <c r="J577" s="1"/>
    </row>
    <row r="578" spans="1:10" x14ac:dyDescent="0.25">
      <c r="G578" s="3" t="s">
        <v>227</v>
      </c>
      <c r="H578" s="1"/>
      <c r="I578" s="1"/>
      <c r="J578" s="1"/>
    </row>
    <row r="579" spans="1:10" x14ac:dyDescent="0.25">
      <c r="G579" s="3" t="s">
        <v>228</v>
      </c>
      <c r="H579" s="1"/>
      <c r="I579" s="1"/>
      <c r="J579" s="1"/>
    </row>
    <row r="580" spans="1:10" x14ac:dyDescent="0.25">
      <c r="G580" s="3" t="s">
        <v>230</v>
      </c>
      <c r="H580" s="1"/>
      <c r="I580" s="1"/>
      <c r="J580" s="1"/>
    </row>
    <row r="581" spans="1:10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x14ac:dyDescent="0.25">
      <c r="G582" s="3" t="s">
        <v>226</v>
      </c>
      <c r="H582" s="1"/>
      <c r="I582" s="1"/>
      <c r="J582" s="1"/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/>
      <c r="I583" s="1"/>
      <c r="J583" s="1"/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/>
      <c r="I584" s="1"/>
      <c r="J584" s="1"/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/>
      <c r="I585" s="1"/>
      <c r="J585" s="1"/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x14ac:dyDescent="0.25">
      <c r="G587" s="3" t="s">
        <v>226</v>
      </c>
      <c r="H587" s="1"/>
      <c r="I587" s="1"/>
      <c r="J587" s="1"/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/>
      <c r="I588" s="1"/>
      <c r="J588" s="1"/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x14ac:dyDescent="0.25">
      <c r="G590" s="3" t="s">
        <v>226</v>
      </c>
      <c r="H590" s="1"/>
      <c r="I590" s="1"/>
      <c r="J590" s="1"/>
    </row>
    <row r="591" spans="1:10" x14ac:dyDescent="0.25">
      <c r="G591" s="3" t="s">
        <v>227</v>
      </c>
      <c r="H591" s="1"/>
      <c r="I591" s="1"/>
      <c r="J591" s="1"/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/>
      <c r="I592" s="1"/>
      <c r="J592" s="1"/>
    </row>
    <row r="593" spans="3:10" x14ac:dyDescent="0.25">
      <c r="G593" s="3" t="s">
        <v>228</v>
      </c>
      <c r="H593" s="1"/>
      <c r="I593" s="1"/>
      <c r="J593" s="1"/>
    </row>
    <row r="594" spans="3:10" x14ac:dyDescent="0.25">
      <c r="G594" s="3" t="s">
        <v>230</v>
      </c>
      <c r="H594" s="1"/>
      <c r="I594" s="1"/>
      <c r="J594" s="1"/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x14ac:dyDescent="0.25">
      <c r="G596" s="3" t="s">
        <v>226</v>
      </c>
      <c r="H596" s="1"/>
      <c r="I596" s="1"/>
      <c r="J596" s="1"/>
    </row>
    <row r="597" spans="3:10" x14ac:dyDescent="0.25">
      <c r="G597" s="3" t="s">
        <v>228</v>
      </c>
      <c r="H597" s="1"/>
      <c r="I597" s="1"/>
      <c r="J597" s="1"/>
    </row>
    <row r="598" spans="3:10" x14ac:dyDescent="0.25">
      <c r="G598" s="3" t="s">
        <v>230</v>
      </c>
      <c r="H598" s="1"/>
      <c r="I598" s="1"/>
      <c r="J598" s="1"/>
    </row>
    <row r="599" spans="3:10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x14ac:dyDescent="0.25">
      <c r="G600" s="3" t="s">
        <v>226</v>
      </c>
      <c r="H600" s="1"/>
      <c r="I600" s="1"/>
      <c r="J600" s="1"/>
    </row>
    <row r="601" spans="3:10" x14ac:dyDescent="0.25">
      <c r="G601" s="3" t="s">
        <v>231</v>
      </c>
      <c r="H601" s="1"/>
      <c r="I601" s="1"/>
      <c r="J601" s="1"/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x14ac:dyDescent="0.25">
      <c r="G603" s="3" t="s">
        <v>226</v>
      </c>
      <c r="H603" s="1"/>
      <c r="I603" s="1"/>
      <c r="J603" s="1"/>
    </row>
    <row r="604" spans="3:10" x14ac:dyDescent="0.25">
      <c r="G604" s="3" t="s">
        <v>230</v>
      </c>
      <c r="H604" s="1"/>
      <c r="I604" s="1"/>
      <c r="J604" s="1"/>
    </row>
    <row r="605" spans="3:10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x14ac:dyDescent="0.25">
      <c r="G606" s="3" t="s">
        <v>226</v>
      </c>
      <c r="H606" s="1"/>
      <c r="I606" s="1"/>
      <c r="J606" s="1"/>
    </row>
    <row r="607" spans="3:10" x14ac:dyDescent="0.25">
      <c r="G607" s="3" t="s">
        <v>228</v>
      </c>
      <c r="H607" s="1"/>
      <c r="I607" s="1"/>
      <c r="J607" s="1"/>
    </row>
    <row r="608" spans="3:10" x14ac:dyDescent="0.25">
      <c r="G608" s="3" t="s">
        <v>230</v>
      </c>
      <c r="H608" s="1"/>
      <c r="I608" s="1"/>
      <c r="J608" s="1"/>
    </row>
    <row r="609" spans="1:10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x14ac:dyDescent="0.25">
      <c r="G610" s="3" t="s">
        <v>226</v>
      </c>
      <c r="H610" s="1"/>
      <c r="I610" s="1"/>
      <c r="J610" s="1"/>
    </row>
    <row r="611" spans="1:10" x14ac:dyDescent="0.25">
      <c r="G611" s="3" t="s">
        <v>228</v>
      </c>
      <c r="H611" s="1"/>
      <c r="I611" s="1"/>
      <c r="J611" s="1"/>
    </row>
    <row r="612" spans="1:10" x14ac:dyDescent="0.25">
      <c r="G612" s="3" t="s">
        <v>230</v>
      </c>
      <c r="H612" s="1"/>
      <c r="I612" s="1"/>
      <c r="J612" s="1"/>
    </row>
    <row r="613" spans="1:10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x14ac:dyDescent="0.25">
      <c r="G614" s="3" t="s">
        <v>226</v>
      </c>
      <c r="H614" s="1"/>
      <c r="I614" s="1"/>
      <c r="J614" s="1"/>
    </row>
    <row r="615" spans="1:10" x14ac:dyDescent="0.25">
      <c r="G615" s="3" t="s">
        <v>230</v>
      </c>
      <c r="H615" s="1"/>
      <c r="I615" s="1"/>
      <c r="J615" s="1"/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x14ac:dyDescent="0.25">
      <c r="G617" s="3" t="s">
        <v>226</v>
      </c>
      <c r="H617" s="1"/>
      <c r="I617" s="1"/>
      <c r="J617" s="1"/>
    </row>
    <row r="618" spans="1:10" x14ac:dyDescent="0.25">
      <c r="G618" s="3" t="s">
        <v>230</v>
      </c>
      <c r="H618" s="1"/>
      <c r="I618" s="1"/>
      <c r="J618" s="1"/>
    </row>
    <row r="619" spans="1:10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x14ac:dyDescent="0.25">
      <c r="G620" s="3" t="s">
        <v>226</v>
      </c>
      <c r="H620" s="1"/>
      <c r="I620" s="1"/>
      <c r="J620" s="1"/>
    </row>
    <row r="621" spans="1:10" x14ac:dyDescent="0.25">
      <c r="G621" s="3" t="s">
        <v>230</v>
      </c>
      <c r="H621" s="1"/>
      <c r="I621" s="1"/>
      <c r="J621" s="1"/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x14ac:dyDescent="0.25">
      <c r="G623" s="3" t="s">
        <v>226</v>
      </c>
      <c r="H623" s="1"/>
      <c r="I623" s="1"/>
      <c r="J623" s="1"/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/>
      <c r="I624" s="1"/>
      <c r="J624" s="1"/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/>
      <c r="I625" s="1"/>
      <c r="J625" s="1"/>
    </row>
    <row r="626" spans="3:10" x14ac:dyDescent="0.25">
      <c r="G626" s="3" t="s">
        <v>227</v>
      </c>
      <c r="H626" s="1"/>
      <c r="I626" s="1"/>
      <c r="J626" s="1"/>
    </row>
    <row r="627" spans="3:10" x14ac:dyDescent="0.25">
      <c r="G627" s="3" t="s">
        <v>230</v>
      </c>
      <c r="H627" s="1"/>
      <c r="I627" s="1"/>
      <c r="J627" s="1"/>
    </row>
    <row r="628" spans="3:10" x14ac:dyDescent="0.25">
      <c r="G628" s="3" t="s">
        <v>232</v>
      </c>
      <c r="H628" s="1"/>
      <c r="I628" s="1"/>
      <c r="J628" s="1"/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x14ac:dyDescent="0.25">
      <c r="G630" s="3" t="s">
        <v>226</v>
      </c>
      <c r="H630" s="1"/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x14ac:dyDescent="0.25">
      <c r="G632" s="3" t="s">
        <v>226</v>
      </c>
      <c r="H632" s="1"/>
      <c r="I632" s="1"/>
      <c r="J632" s="1"/>
    </row>
    <row r="633" spans="3:10" x14ac:dyDescent="0.25">
      <c r="G633" s="3" t="s">
        <v>227</v>
      </c>
      <c r="H633" s="1"/>
      <c r="I633" s="1"/>
      <c r="J633" s="1"/>
    </row>
    <row r="634" spans="3:10" x14ac:dyDescent="0.25">
      <c r="G634" s="3" t="s">
        <v>228</v>
      </c>
      <c r="H634" s="1"/>
      <c r="I634" s="1"/>
      <c r="J634" s="1"/>
    </row>
    <row r="635" spans="3:10" x14ac:dyDescent="0.25">
      <c r="G635" s="3" t="s">
        <v>230</v>
      </c>
      <c r="H635" s="1"/>
      <c r="I635" s="1"/>
      <c r="J635" s="1"/>
    </row>
    <row r="636" spans="3:10" x14ac:dyDescent="0.25">
      <c r="G636" s="3" t="s">
        <v>232</v>
      </c>
      <c r="H636" s="1"/>
      <c r="I636" s="1"/>
      <c r="J636" s="1"/>
    </row>
    <row r="637" spans="3:10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x14ac:dyDescent="0.25">
      <c r="G638" s="3" t="s">
        <v>226</v>
      </c>
      <c r="H638" s="1"/>
      <c r="I638" s="1"/>
      <c r="J638" s="1"/>
    </row>
    <row r="639" spans="3:10" x14ac:dyDescent="0.25">
      <c r="G639" s="3" t="s">
        <v>228</v>
      </c>
      <c r="H639" s="1"/>
      <c r="I639" s="1"/>
      <c r="J639" s="1"/>
    </row>
    <row r="640" spans="3:10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x14ac:dyDescent="0.25">
      <c r="G641" s="3" t="s">
        <v>226</v>
      </c>
      <c r="H641" s="1"/>
      <c r="I641" s="1"/>
      <c r="J641" s="1"/>
    </row>
    <row r="642" spans="1:10" x14ac:dyDescent="0.25">
      <c r="G642" s="3" t="s">
        <v>228</v>
      </c>
      <c r="H642" s="1"/>
      <c r="I642" s="1"/>
      <c r="J642" s="1"/>
    </row>
    <row r="643" spans="1:10" x14ac:dyDescent="0.25">
      <c r="G643" s="3" t="s">
        <v>230</v>
      </c>
      <c r="H643" s="1"/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/>
      <c r="I644" s="1"/>
      <c r="J644" s="1"/>
    </row>
    <row r="645" spans="1:10" x14ac:dyDescent="0.25">
      <c r="G645" s="3" t="s">
        <v>230</v>
      </c>
      <c r="H645" s="1"/>
      <c r="I645" s="1"/>
      <c r="J645" s="1"/>
    </row>
    <row r="646" spans="1:10" x14ac:dyDescent="0.25">
      <c r="E646">
        <v>71</v>
      </c>
      <c r="F646" t="s">
        <v>56</v>
      </c>
      <c r="G646" s="3" t="s">
        <v>226</v>
      </c>
      <c r="H646" s="1"/>
      <c r="I646" s="1"/>
      <c r="J646" s="1"/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x14ac:dyDescent="0.25">
      <c r="G648" s="3" t="s">
        <v>226</v>
      </c>
      <c r="H648" s="1"/>
      <c r="I648" s="1"/>
      <c r="J648" s="1"/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/>
      <c r="I649" s="1"/>
      <c r="J649" s="1"/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/>
      <c r="I651" s="1"/>
      <c r="J651" s="1"/>
    </row>
    <row r="652" spans="1:10" x14ac:dyDescent="0.25">
      <c r="G652" s="3" t="s">
        <v>227</v>
      </c>
      <c r="H652" s="1"/>
      <c r="I652" s="1"/>
      <c r="J652" s="1"/>
    </row>
    <row r="653" spans="1:10" x14ac:dyDescent="0.25">
      <c r="G653" s="3" t="s">
        <v>230</v>
      </c>
      <c r="H653" s="1"/>
      <c r="I653" s="1"/>
      <c r="J653" s="1"/>
    </row>
    <row r="654" spans="1:10" x14ac:dyDescent="0.25">
      <c r="G654" s="3" t="s">
        <v>232</v>
      </c>
      <c r="H654" s="1"/>
      <c r="I654" s="1"/>
      <c r="J654" s="1"/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/>
      <c r="I655" s="1"/>
      <c r="J655" s="1"/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x14ac:dyDescent="0.25">
      <c r="G657" s="3" t="s">
        <v>226</v>
      </c>
      <c r="H657" s="1"/>
      <c r="I657" s="1"/>
      <c r="J657" s="1"/>
    </row>
    <row r="658" spans="1:10" x14ac:dyDescent="0.25">
      <c r="G658" s="3" t="s">
        <v>230</v>
      </c>
      <c r="H658" s="1"/>
      <c r="I658" s="1"/>
      <c r="J658" s="1"/>
    </row>
    <row r="659" spans="1:10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x14ac:dyDescent="0.25">
      <c r="G660" s="3" t="s">
        <v>226</v>
      </c>
      <c r="H660" s="1"/>
      <c r="I660" s="1"/>
      <c r="J660" s="1"/>
    </row>
    <row r="661" spans="1:10" x14ac:dyDescent="0.25">
      <c r="G661" s="3" t="s">
        <v>227</v>
      </c>
      <c r="H661" s="1"/>
      <c r="I661" s="1"/>
      <c r="J661" s="1"/>
    </row>
    <row r="662" spans="1:10" x14ac:dyDescent="0.25">
      <c r="G662" s="3" t="s">
        <v>228</v>
      </c>
      <c r="H662" s="1"/>
      <c r="I662" s="1"/>
      <c r="J662" s="1"/>
    </row>
    <row r="663" spans="1:10" x14ac:dyDescent="0.25">
      <c r="E663">
        <v>52</v>
      </c>
      <c r="F663" t="s">
        <v>32</v>
      </c>
      <c r="G663" s="3" t="s">
        <v>226</v>
      </c>
      <c r="H663" s="1"/>
      <c r="I663" s="1"/>
      <c r="J663" s="1"/>
    </row>
    <row r="664" spans="1:10" x14ac:dyDescent="0.25">
      <c r="G664" s="3" t="s">
        <v>230</v>
      </c>
      <c r="H664" s="1"/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/>
      <c r="I665" s="1"/>
      <c r="J665" s="1"/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x14ac:dyDescent="0.25">
      <c r="G667" s="3" t="s">
        <v>226</v>
      </c>
      <c r="H667" s="1"/>
      <c r="I667" s="1"/>
      <c r="J667" s="1"/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/>
      <c r="I668" s="1"/>
      <c r="J668" s="1"/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/>
      <c r="I670" s="1"/>
      <c r="J670" s="1"/>
    </row>
    <row r="671" spans="1:10" x14ac:dyDescent="0.25">
      <c r="G671" s="3" t="s">
        <v>227</v>
      </c>
      <c r="H671" s="1"/>
      <c r="I671" s="1"/>
      <c r="J671" s="1"/>
    </row>
    <row r="672" spans="1:10" x14ac:dyDescent="0.25">
      <c r="G672" s="3" t="s">
        <v>230</v>
      </c>
      <c r="H672" s="1"/>
      <c r="I672" s="1"/>
      <c r="J672" s="1"/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x14ac:dyDescent="0.25">
      <c r="G674" s="3" t="s">
        <v>226</v>
      </c>
      <c r="H674" s="1"/>
      <c r="I674" s="1"/>
      <c r="J674" s="1"/>
    </row>
    <row r="675" spans="1:10" x14ac:dyDescent="0.25">
      <c r="E675">
        <v>43</v>
      </c>
      <c r="F675" t="s">
        <v>29</v>
      </c>
      <c r="G675" s="3" t="s">
        <v>226</v>
      </c>
      <c r="H675" s="1"/>
      <c r="I675" s="1"/>
      <c r="J675" s="1"/>
    </row>
    <row r="676" spans="1:10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x14ac:dyDescent="0.25">
      <c r="G677" s="3" t="s">
        <v>226</v>
      </c>
      <c r="H677" s="1"/>
      <c r="I677" s="1"/>
      <c r="J677" s="1"/>
    </row>
    <row r="678" spans="1:10" x14ac:dyDescent="0.25">
      <c r="E678">
        <v>52</v>
      </c>
      <c r="F678" t="s">
        <v>32</v>
      </c>
      <c r="G678" s="3" t="s">
        <v>226</v>
      </c>
      <c r="H678" s="1"/>
      <c r="I678" s="1"/>
      <c r="J678" s="1"/>
    </row>
    <row r="679" spans="1:10" x14ac:dyDescent="0.25">
      <c r="E679">
        <v>61</v>
      </c>
      <c r="F679" t="s">
        <v>33</v>
      </c>
      <c r="G679" s="3" t="s">
        <v>226</v>
      </c>
      <c r="H679" s="1"/>
      <c r="I679" s="1"/>
      <c r="J679" s="1"/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/>
      <c r="I680" s="1"/>
      <c r="J680" s="1"/>
    </row>
    <row r="681" spans="1:10" x14ac:dyDescent="0.25">
      <c r="G681" s="3" t="s">
        <v>232</v>
      </c>
      <c r="H681" s="1"/>
      <c r="I681" s="1"/>
      <c r="J681" s="1"/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x14ac:dyDescent="0.25">
      <c r="G683" s="3" t="s">
        <v>226</v>
      </c>
      <c r="H683" s="1"/>
      <c r="I683" s="1"/>
      <c r="J683" s="1"/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/>
      <c r="I684" s="1"/>
      <c r="J684" s="1"/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x14ac:dyDescent="0.25">
      <c r="G686" s="3" t="s">
        <v>227</v>
      </c>
      <c r="H686" s="1"/>
      <c r="I686" s="1"/>
      <c r="J686" s="1"/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/>
      <c r="I687" s="1"/>
      <c r="J687" s="1"/>
    </row>
    <row r="688" spans="1:10" x14ac:dyDescent="0.25">
      <c r="G688" s="3" t="s">
        <v>227</v>
      </c>
      <c r="H688" s="1"/>
      <c r="I688" s="1"/>
      <c r="J688" s="1"/>
    </row>
    <row r="689" spans="1:10" x14ac:dyDescent="0.25">
      <c r="G689" s="3" t="s">
        <v>228</v>
      </c>
      <c r="H689" s="1"/>
      <c r="I689" s="1"/>
      <c r="J689" s="1"/>
    </row>
    <row r="690" spans="1:10" x14ac:dyDescent="0.25">
      <c r="G690" s="3" t="s">
        <v>230</v>
      </c>
      <c r="H690" s="1"/>
      <c r="I690" s="1"/>
      <c r="J690" s="1"/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/>
      <c r="I691" s="1"/>
      <c r="J691" s="1"/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x14ac:dyDescent="0.25">
      <c r="G693" s="3" t="s">
        <v>226</v>
      </c>
      <c r="H693" s="1"/>
      <c r="I693" s="1"/>
      <c r="J693" s="1"/>
    </row>
    <row r="694" spans="1:10" x14ac:dyDescent="0.25">
      <c r="G694" s="3" t="s">
        <v>227</v>
      </c>
      <c r="H694" s="1"/>
      <c r="I694" s="1"/>
      <c r="J694" s="1"/>
    </row>
    <row r="695" spans="1:10" x14ac:dyDescent="0.25">
      <c r="G695" s="3" t="s">
        <v>230</v>
      </c>
      <c r="H695" s="1"/>
      <c r="I695" s="1"/>
      <c r="J695" s="1"/>
    </row>
    <row r="696" spans="1:10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x14ac:dyDescent="0.25">
      <c r="G697" s="3" t="s">
        <v>226</v>
      </c>
      <c r="H697" s="1"/>
      <c r="I697" s="1"/>
      <c r="J697" s="1"/>
    </row>
    <row r="698" spans="1:10" x14ac:dyDescent="0.25">
      <c r="G698" s="3" t="s">
        <v>230</v>
      </c>
      <c r="H698" s="1"/>
      <c r="I698" s="1"/>
      <c r="J698" s="1"/>
    </row>
    <row r="699" spans="1:10" x14ac:dyDescent="0.25">
      <c r="E699">
        <v>52</v>
      </c>
      <c r="F699" t="s">
        <v>32</v>
      </c>
      <c r="G699" s="3" t="s">
        <v>226</v>
      </c>
      <c r="H699" s="1"/>
      <c r="I699" s="1"/>
      <c r="J699" s="1"/>
    </row>
    <row r="700" spans="1:10" x14ac:dyDescent="0.25">
      <c r="G700" s="3" t="s">
        <v>227</v>
      </c>
      <c r="H700" s="1"/>
      <c r="I700" s="1"/>
      <c r="J700" s="1"/>
    </row>
    <row r="701" spans="1:10" x14ac:dyDescent="0.25">
      <c r="G701" s="3" t="s">
        <v>229</v>
      </c>
      <c r="H701" s="1"/>
      <c r="I701" s="1"/>
      <c r="J701" s="1"/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x14ac:dyDescent="0.25">
      <c r="G703" s="3" t="s">
        <v>226</v>
      </c>
      <c r="H703" s="1"/>
      <c r="I703" s="1"/>
      <c r="J703" s="1"/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/>
      <c r="I704" s="1"/>
      <c r="J704" s="1"/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/>
      <c r="I705" s="1"/>
      <c r="J705" s="1"/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/>
      <c r="I706" s="1"/>
      <c r="J706" s="1"/>
    </row>
    <row r="707" spans="3:10" x14ac:dyDescent="0.25">
      <c r="G707" s="3" t="s">
        <v>230</v>
      </c>
      <c r="H707" s="1"/>
      <c r="I707" s="1"/>
      <c r="J707" s="1"/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x14ac:dyDescent="0.25">
      <c r="G709" s="3" t="s">
        <v>226</v>
      </c>
      <c r="H709" s="1"/>
      <c r="I709" s="1"/>
      <c r="J709" s="1"/>
    </row>
    <row r="710" spans="3:10" x14ac:dyDescent="0.25">
      <c r="G710" s="3" t="s">
        <v>233</v>
      </c>
      <c r="H710" s="1"/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x14ac:dyDescent="0.25">
      <c r="G712" s="3" t="s">
        <v>226</v>
      </c>
      <c r="H712" s="1"/>
      <c r="I712" s="1"/>
      <c r="J712" s="1"/>
    </row>
    <row r="713" spans="3:10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x14ac:dyDescent="0.25">
      <c r="G714" s="3" t="s">
        <v>226</v>
      </c>
      <c r="H714" s="1"/>
      <c r="I714" s="1"/>
      <c r="J714" s="1"/>
    </row>
    <row r="715" spans="3:10" x14ac:dyDescent="0.25">
      <c r="G715" s="3" t="s">
        <v>227</v>
      </c>
      <c r="H715" s="1"/>
      <c r="I715" s="1"/>
      <c r="J715" s="1"/>
    </row>
    <row r="716" spans="3:10" x14ac:dyDescent="0.25">
      <c r="G716" s="3" t="s">
        <v>230</v>
      </c>
      <c r="H716" s="1"/>
      <c r="I716" s="1"/>
      <c r="J716" s="1"/>
    </row>
    <row r="717" spans="3:10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x14ac:dyDescent="0.25">
      <c r="G718" s="3" t="s">
        <v>226</v>
      </c>
      <c r="H718" s="1"/>
      <c r="I718" s="1"/>
      <c r="J718" s="1"/>
    </row>
    <row r="719" spans="3:10" x14ac:dyDescent="0.25">
      <c r="G719" s="3" t="s">
        <v>229</v>
      </c>
      <c r="H719" s="1"/>
      <c r="I719" s="1"/>
      <c r="J719" s="1"/>
    </row>
    <row r="720" spans="3:10" x14ac:dyDescent="0.25">
      <c r="G720" s="3" t="s">
        <v>232</v>
      </c>
      <c r="H720" s="1"/>
      <c r="I720" s="1"/>
      <c r="J720" s="1"/>
    </row>
    <row r="721" spans="1:10" x14ac:dyDescent="0.25">
      <c r="E721">
        <v>71</v>
      </c>
      <c r="F721" t="s">
        <v>56</v>
      </c>
      <c r="G721" s="3" t="s">
        <v>230</v>
      </c>
      <c r="H721" s="1"/>
      <c r="I721" s="1"/>
      <c r="J721" s="1"/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x14ac:dyDescent="0.25">
      <c r="G723" s="3" t="s">
        <v>226</v>
      </c>
      <c r="H723" s="1"/>
      <c r="I723" s="1"/>
      <c r="J723" s="1"/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/>
      <c r="I724" s="1"/>
      <c r="J724" s="1"/>
    </row>
    <row r="725" spans="1:10" x14ac:dyDescent="0.25">
      <c r="G725" s="3" t="s">
        <v>227</v>
      </c>
      <c r="H725" s="1"/>
      <c r="I725" s="1"/>
      <c r="J725" s="1"/>
    </row>
    <row r="726" spans="1:10" x14ac:dyDescent="0.25">
      <c r="G726" s="3" t="s">
        <v>230</v>
      </c>
      <c r="H726" s="1"/>
      <c r="I726" s="1"/>
      <c r="J726" s="1"/>
    </row>
    <row r="727" spans="1:10" x14ac:dyDescent="0.25">
      <c r="G727" s="3" t="s">
        <v>232</v>
      </c>
      <c r="H727" s="1"/>
      <c r="I727" s="1"/>
      <c r="J727" s="1"/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x14ac:dyDescent="0.25">
      <c r="G729" s="3" t="s">
        <v>226</v>
      </c>
      <c r="H729" s="1"/>
      <c r="I729" s="1"/>
      <c r="J729" s="1"/>
    </row>
    <row r="730" spans="1:10" x14ac:dyDescent="0.25">
      <c r="G730" s="3" t="s">
        <v>230</v>
      </c>
      <c r="H730" s="1"/>
      <c r="I730" s="1"/>
      <c r="J730" s="1"/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x14ac:dyDescent="0.25">
      <c r="G732" s="3" t="s">
        <v>226</v>
      </c>
      <c r="H732" s="1"/>
      <c r="I732" s="1"/>
      <c r="J732" s="1"/>
    </row>
    <row r="733" spans="1:10" x14ac:dyDescent="0.25">
      <c r="G733" s="3" t="s">
        <v>227</v>
      </c>
      <c r="H733" s="1"/>
      <c r="I733" s="1"/>
      <c r="J733" s="1"/>
    </row>
    <row r="734" spans="1:10" x14ac:dyDescent="0.25">
      <c r="G734" s="3" t="s">
        <v>230</v>
      </c>
      <c r="H734" s="1"/>
      <c r="I734" s="1"/>
      <c r="J734" s="1"/>
    </row>
    <row r="735" spans="1:10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x14ac:dyDescent="0.25">
      <c r="G736" s="3" t="s">
        <v>226</v>
      </c>
      <c r="H736" s="1"/>
      <c r="I736" s="1"/>
      <c r="J736" s="1"/>
    </row>
    <row r="737" spans="3:10" x14ac:dyDescent="0.25">
      <c r="G737" s="3" t="s">
        <v>227</v>
      </c>
      <c r="H737" s="1"/>
      <c r="I737" s="1"/>
      <c r="J737" s="1"/>
    </row>
    <row r="738" spans="3:10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x14ac:dyDescent="0.25">
      <c r="G739" s="3" t="s">
        <v>226</v>
      </c>
      <c r="H739" s="1"/>
      <c r="I739" s="1"/>
      <c r="J739" s="1"/>
    </row>
    <row r="740" spans="3:10" x14ac:dyDescent="0.25">
      <c r="G740" s="3" t="s">
        <v>230</v>
      </c>
      <c r="H740" s="1"/>
      <c r="I740" s="1"/>
      <c r="J740" s="1"/>
    </row>
    <row r="741" spans="3:10" x14ac:dyDescent="0.25">
      <c r="G741" s="3" t="s">
        <v>232</v>
      </c>
      <c r="H741" s="1"/>
      <c r="I741" s="1"/>
      <c r="J741" s="1"/>
    </row>
    <row r="742" spans="3:10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x14ac:dyDescent="0.25">
      <c r="G743" s="3" t="s">
        <v>226</v>
      </c>
      <c r="H743" s="1"/>
      <c r="I743" s="1"/>
      <c r="J743" s="1"/>
    </row>
    <row r="744" spans="3:10" x14ac:dyDescent="0.25">
      <c r="G744" s="3" t="s">
        <v>227</v>
      </c>
      <c r="H744" s="1"/>
      <c r="I744" s="1"/>
      <c r="J744" s="1"/>
    </row>
    <row r="745" spans="3:10" x14ac:dyDescent="0.25">
      <c r="G745" s="3" t="s">
        <v>230</v>
      </c>
      <c r="H745" s="1"/>
      <c r="I745" s="1"/>
      <c r="J745" s="1"/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x14ac:dyDescent="0.25">
      <c r="G747" s="3" t="s">
        <v>226</v>
      </c>
      <c r="H747" s="1"/>
      <c r="I747" s="1"/>
      <c r="J747" s="1"/>
    </row>
    <row r="748" spans="3:10" x14ac:dyDescent="0.25">
      <c r="E748">
        <v>563</v>
      </c>
      <c r="F748" t="s">
        <v>127</v>
      </c>
      <c r="G748" s="3" t="s">
        <v>36</v>
      </c>
      <c r="H748" s="1"/>
      <c r="I748" s="1"/>
      <c r="J748" s="1"/>
    </row>
    <row r="749" spans="3:10" x14ac:dyDescent="0.25">
      <c r="G749" s="3" t="s">
        <v>226</v>
      </c>
      <c r="H749" s="1"/>
      <c r="I749" s="1"/>
      <c r="J749" s="1"/>
    </row>
    <row r="750" spans="3:10" x14ac:dyDescent="0.25">
      <c r="G750" s="3" t="s">
        <v>230</v>
      </c>
      <c r="H750" s="1"/>
      <c r="I750" s="1"/>
      <c r="J750" s="1"/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/>
    </row>
    <row r="752" spans="3:10" x14ac:dyDescent="0.25">
      <c r="G752" s="3" t="s">
        <v>232</v>
      </c>
      <c r="H752" s="1"/>
      <c r="I752" s="1"/>
      <c r="J752" s="1"/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/>
      <c r="I753" s="1"/>
      <c r="J753" s="1"/>
    </row>
    <row r="754" spans="1:10" x14ac:dyDescent="0.25">
      <c r="G754" s="3" t="s">
        <v>232</v>
      </c>
      <c r="H754" s="1"/>
      <c r="I754" s="1"/>
      <c r="J754" s="1"/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x14ac:dyDescent="0.25">
      <c r="G756" s="3" t="s">
        <v>226</v>
      </c>
      <c r="H756" s="1"/>
      <c r="I756" s="1"/>
      <c r="J756" s="1"/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x14ac:dyDescent="0.25">
      <c r="G758" s="3" t="s">
        <v>226</v>
      </c>
      <c r="H758" s="1"/>
      <c r="I758" s="1"/>
      <c r="J758" s="1"/>
    </row>
    <row r="759" spans="1:10" x14ac:dyDescent="0.25">
      <c r="G759" s="3" t="s">
        <v>227</v>
      </c>
      <c r="H759" s="1"/>
      <c r="I759" s="1"/>
      <c r="J759" s="1"/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/>
      <c r="I760" s="1"/>
      <c r="J760" s="1"/>
    </row>
    <row r="761" spans="1:10" x14ac:dyDescent="0.25">
      <c r="G761" s="3" t="s">
        <v>227</v>
      </c>
      <c r="H761" s="1"/>
      <c r="I761" s="1"/>
      <c r="J761" s="1"/>
    </row>
    <row r="762" spans="1:10" x14ac:dyDescent="0.25">
      <c r="G762" s="3" t="s">
        <v>230</v>
      </c>
      <c r="H762" s="1"/>
      <c r="I762" s="1"/>
      <c r="J762" s="1"/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x14ac:dyDescent="0.25">
      <c r="G764" s="3" t="s">
        <v>226</v>
      </c>
      <c r="H764" s="1"/>
      <c r="I764" s="1"/>
      <c r="J764" s="1"/>
    </row>
    <row r="765" spans="1:10" x14ac:dyDescent="0.25">
      <c r="G765" s="3" t="s">
        <v>230</v>
      </c>
      <c r="H765" s="1"/>
      <c r="I765" s="1"/>
      <c r="J765" s="1"/>
    </row>
    <row r="766" spans="1:10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x14ac:dyDescent="0.25">
      <c r="G767" s="3" t="s">
        <v>226</v>
      </c>
      <c r="H767" s="1"/>
      <c r="I767" s="1"/>
      <c r="J767" s="1"/>
    </row>
    <row r="768" spans="1:10" x14ac:dyDescent="0.25">
      <c r="G768" s="3" t="s">
        <v>227</v>
      </c>
      <c r="H768" s="1"/>
      <c r="I768" s="1"/>
      <c r="J768" s="1"/>
    </row>
    <row r="769" spans="3:10" x14ac:dyDescent="0.25">
      <c r="G769" s="3" t="s">
        <v>230</v>
      </c>
      <c r="H769" s="1"/>
      <c r="I769" s="1"/>
      <c r="J769" s="1"/>
    </row>
    <row r="770" spans="3:10" x14ac:dyDescent="0.25">
      <c r="G770" s="3" t="s">
        <v>232</v>
      </c>
      <c r="H770" s="1"/>
      <c r="I770" s="1"/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x14ac:dyDescent="0.25">
      <c r="G772" s="3" t="s">
        <v>226</v>
      </c>
      <c r="H772" s="1"/>
      <c r="I772" s="1"/>
      <c r="J772" s="1"/>
    </row>
    <row r="773" spans="3:10" x14ac:dyDescent="0.25">
      <c r="G773" s="3" t="s">
        <v>227</v>
      </c>
      <c r="H773" s="1"/>
      <c r="I773" s="1"/>
      <c r="J773" s="1"/>
    </row>
    <row r="774" spans="3:10" x14ac:dyDescent="0.25">
      <c r="G774" s="3" t="s">
        <v>229</v>
      </c>
      <c r="H774" s="1"/>
      <c r="I774" s="1"/>
      <c r="J774" s="1"/>
    </row>
    <row r="775" spans="3:10" x14ac:dyDescent="0.25">
      <c r="G775" s="3" t="s">
        <v>230</v>
      </c>
      <c r="H775" s="1"/>
      <c r="I775" s="1"/>
      <c r="J775" s="1"/>
    </row>
    <row r="776" spans="3:10" x14ac:dyDescent="0.25">
      <c r="G776" s="3" t="s">
        <v>232</v>
      </c>
      <c r="H776" s="1"/>
      <c r="I776" s="1"/>
      <c r="J776" s="1"/>
    </row>
    <row r="777" spans="3:10" x14ac:dyDescent="0.25">
      <c r="G777" s="3" t="s">
        <v>234</v>
      </c>
      <c r="H777" s="1"/>
      <c r="I777" s="1"/>
      <c r="J777" s="1"/>
    </row>
    <row r="778" spans="3:10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x14ac:dyDescent="0.25">
      <c r="G779" s="3" t="s">
        <v>226</v>
      </c>
      <c r="H779" s="1"/>
      <c r="I779" s="1"/>
      <c r="J779" s="1"/>
    </row>
    <row r="780" spans="3:10" x14ac:dyDescent="0.25">
      <c r="G780" s="3" t="s">
        <v>227</v>
      </c>
      <c r="H780" s="1"/>
      <c r="I780" s="1"/>
      <c r="J780" s="1"/>
    </row>
    <row r="781" spans="3:10" x14ac:dyDescent="0.25">
      <c r="G781" s="3" t="s">
        <v>231</v>
      </c>
      <c r="H781" s="1"/>
      <c r="I781" s="1"/>
      <c r="J781" s="1"/>
    </row>
    <row r="782" spans="3:10" x14ac:dyDescent="0.25">
      <c r="G782" s="3" t="s">
        <v>230</v>
      </c>
      <c r="H782" s="1"/>
      <c r="I782" s="1"/>
      <c r="J782" s="1"/>
    </row>
    <row r="783" spans="3:10" x14ac:dyDescent="0.25">
      <c r="G783" s="3" t="s">
        <v>232</v>
      </c>
      <c r="H783" s="1"/>
      <c r="I783" s="1"/>
      <c r="J783" s="1"/>
    </row>
    <row r="784" spans="3:10" x14ac:dyDescent="0.25">
      <c r="G784" s="3" t="s">
        <v>234</v>
      </c>
      <c r="H784" s="1"/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x14ac:dyDescent="0.25">
      <c r="G786" s="3" t="s">
        <v>226</v>
      </c>
      <c r="H786" s="1"/>
      <c r="I786" s="1"/>
      <c r="J786" s="1"/>
    </row>
    <row r="787" spans="3:10" x14ac:dyDescent="0.25">
      <c r="G787" s="3" t="s">
        <v>230</v>
      </c>
      <c r="H787" s="1"/>
      <c r="I787" s="1"/>
      <c r="J787" s="1"/>
    </row>
    <row r="788" spans="3:10" x14ac:dyDescent="0.25">
      <c r="E788">
        <v>61</v>
      </c>
      <c r="F788" t="s">
        <v>33</v>
      </c>
      <c r="G788" s="3" t="s">
        <v>226</v>
      </c>
      <c r="H788" s="1"/>
      <c r="I788" s="1"/>
      <c r="J788" s="1"/>
    </row>
    <row r="789" spans="3:10" x14ac:dyDescent="0.25">
      <c r="G789" s="3" t="s">
        <v>230</v>
      </c>
      <c r="H789" s="1"/>
      <c r="I789" s="1"/>
      <c r="J789" s="1"/>
    </row>
    <row r="790" spans="3:10" x14ac:dyDescent="0.25">
      <c r="E790">
        <v>71</v>
      </c>
      <c r="F790" t="s">
        <v>56</v>
      </c>
      <c r="G790" s="3" t="s">
        <v>226</v>
      </c>
      <c r="H790" s="1"/>
      <c r="I790" s="1"/>
      <c r="J790" s="1"/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/>
      <c r="I791" s="1"/>
      <c r="J791" s="1"/>
    </row>
    <row r="792" spans="3:10" x14ac:dyDescent="0.25">
      <c r="G792" s="3" t="s">
        <v>226</v>
      </c>
      <c r="H792" s="1"/>
      <c r="I792" s="1"/>
      <c r="J792" s="1"/>
    </row>
    <row r="793" spans="3:10" x14ac:dyDescent="0.25">
      <c r="G793" s="3" t="s">
        <v>233</v>
      </c>
      <c r="H793" s="1"/>
      <c r="I793" s="1"/>
      <c r="J793" s="1"/>
    </row>
    <row r="794" spans="3:10" x14ac:dyDescent="0.25">
      <c r="G794" s="3" t="s">
        <v>230</v>
      </c>
      <c r="H794" s="1"/>
      <c r="I794" s="1"/>
      <c r="J794" s="1"/>
    </row>
    <row r="795" spans="3:10" x14ac:dyDescent="0.25">
      <c r="G795" s="3" t="s">
        <v>232</v>
      </c>
      <c r="H795" s="1"/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/>
      <c r="I796" s="1"/>
      <c r="J796" s="1"/>
    </row>
    <row r="797" spans="3:10" x14ac:dyDescent="0.25">
      <c r="G797" s="3" t="s">
        <v>230</v>
      </c>
      <c r="H797" s="1"/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/>
      <c r="I798" s="1"/>
      <c r="J798" s="1"/>
    </row>
    <row r="799" spans="3:10" x14ac:dyDescent="0.25">
      <c r="G799" s="3" t="s">
        <v>230</v>
      </c>
      <c r="H799" s="1"/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/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x14ac:dyDescent="0.25">
      <c r="G802" s="3" t="s">
        <v>226</v>
      </c>
      <c r="H802" s="1"/>
      <c r="I802" s="1"/>
      <c r="J802" s="1"/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/>
      <c r="I803" s="1"/>
      <c r="J803" s="1"/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x14ac:dyDescent="0.25">
      <c r="G806" s="3" t="s">
        <v>226</v>
      </c>
      <c r="H806" s="1"/>
      <c r="I806" s="1"/>
      <c r="J806" s="1"/>
    </row>
    <row r="807" spans="1:10" x14ac:dyDescent="0.25">
      <c r="G807" s="3" t="s">
        <v>227</v>
      </c>
      <c r="H807" s="1"/>
      <c r="I807" s="1"/>
      <c r="J807" s="1"/>
    </row>
    <row r="808" spans="1:10" x14ac:dyDescent="0.25">
      <c r="G808" s="3" t="s">
        <v>233</v>
      </c>
      <c r="H808" s="1"/>
      <c r="I808" s="1"/>
      <c r="J808" s="1"/>
    </row>
    <row r="809" spans="1:10" x14ac:dyDescent="0.25">
      <c r="G809" s="3" t="s">
        <v>228</v>
      </c>
      <c r="H809" s="1"/>
      <c r="I809" s="1"/>
      <c r="J809" s="1"/>
    </row>
    <row r="810" spans="1:10" x14ac:dyDescent="0.25">
      <c r="G810" s="3" t="s">
        <v>229</v>
      </c>
      <c r="H810" s="1"/>
      <c r="I810" s="1"/>
      <c r="J810" s="1"/>
    </row>
    <row r="811" spans="1:10" x14ac:dyDescent="0.25">
      <c r="G811" s="3" t="s">
        <v>230</v>
      </c>
      <c r="H811" s="1"/>
      <c r="I811" s="1"/>
      <c r="J811" s="1"/>
    </row>
    <row r="812" spans="1:10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x14ac:dyDescent="0.25">
      <c r="G813" s="3" t="s">
        <v>226</v>
      </c>
      <c r="H813" s="1"/>
      <c r="I813" s="1"/>
      <c r="J813" s="1"/>
    </row>
    <row r="814" spans="1:10" x14ac:dyDescent="0.25">
      <c r="G814" s="3" t="s">
        <v>227</v>
      </c>
      <c r="H814" s="1"/>
      <c r="I814" s="1"/>
      <c r="J814" s="1"/>
    </row>
    <row r="815" spans="1:10" x14ac:dyDescent="0.25">
      <c r="G815" s="3" t="s">
        <v>233</v>
      </c>
      <c r="H815" s="1"/>
      <c r="I815" s="1"/>
      <c r="J815" s="1"/>
    </row>
    <row r="816" spans="1:10" x14ac:dyDescent="0.25">
      <c r="G816" s="3" t="s">
        <v>230</v>
      </c>
      <c r="H816" s="1"/>
      <c r="I816" s="1"/>
      <c r="J816" s="1"/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x14ac:dyDescent="0.25">
      <c r="G818" s="3" t="s">
        <v>226</v>
      </c>
      <c r="H818" s="1"/>
      <c r="I818" s="1"/>
      <c r="J818" s="1"/>
    </row>
    <row r="819" spans="3:10" x14ac:dyDescent="0.25">
      <c r="G819" s="3" t="s">
        <v>227</v>
      </c>
      <c r="H819" s="1"/>
      <c r="I819" s="1"/>
      <c r="J819" s="1"/>
    </row>
    <row r="820" spans="3:10" x14ac:dyDescent="0.25">
      <c r="G820" s="3" t="s">
        <v>228</v>
      </c>
      <c r="H820" s="1"/>
      <c r="I820" s="1"/>
      <c r="J820" s="1"/>
    </row>
    <row r="821" spans="3:10" x14ac:dyDescent="0.25">
      <c r="G821" s="3" t="s">
        <v>229</v>
      </c>
      <c r="H821" s="1"/>
      <c r="I821" s="1"/>
      <c r="J821" s="1"/>
    </row>
    <row r="822" spans="3:10" x14ac:dyDescent="0.25">
      <c r="G822" s="3" t="s">
        <v>230</v>
      </c>
      <c r="H822" s="1"/>
      <c r="I822" s="1"/>
      <c r="J822" s="1"/>
    </row>
    <row r="823" spans="3:10" x14ac:dyDescent="0.25">
      <c r="G823" s="3" t="s">
        <v>232</v>
      </c>
      <c r="H823" s="1"/>
      <c r="I823" s="1"/>
      <c r="J823" s="1"/>
    </row>
    <row r="824" spans="3:10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x14ac:dyDescent="0.25">
      <c r="G825" s="3" t="s">
        <v>226</v>
      </c>
      <c r="H825" s="1"/>
      <c r="I825" s="1"/>
      <c r="J825" s="1"/>
    </row>
    <row r="826" spans="3:10" x14ac:dyDescent="0.25">
      <c r="G826" s="3" t="s">
        <v>227</v>
      </c>
      <c r="H826" s="1"/>
      <c r="I826" s="1"/>
      <c r="J826" s="1"/>
    </row>
    <row r="827" spans="3:10" x14ac:dyDescent="0.25">
      <c r="G827" s="3" t="s">
        <v>228</v>
      </c>
      <c r="H827" s="1"/>
      <c r="I827" s="1"/>
      <c r="J827" s="1"/>
    </row>
    <row r="828" spans="3:10" x14ac:dyDescent="0.25">
      <c r="G828" s="3" t="s">
        <v>229</v>
      </c>
      <c r="H828" s="1"/>
      <c r="I828" s="1"/>
      <c r="J828" s="1"/>
    </row>
    <row r="829" spans="3:10" x14ac:dyDescent="0.25">
      <c r="G829" s="3" t="s">
        <v>230</v>
      </c>
      <c r="H829" s="1"/>
      <c r="I829" s="1"/>
      <c r="J829" s="1"/>
    </row>
    <row r="830" spans="3:10" x14ac:dyDescent="0.25">
      <c r="G830" s="3" t="s">
        <v>232</v>
      </c>
      <c r="H830" s="1"/>
      <c r="I830" s="1"/>
      <c r="J830" s="1"/>
    </row>
    <row r="831" spans="3:10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x14ac:dyDescent="0.25">
      <c r="G832" s="3" t="s">
        <v>226</v>
      </c>
      <c r="H832" s="1"/>
      <c r="I832" s="1"/>
      <c r="J832" s="1"/>
    </row>
    <row r="833" spans="1:10" x14ac:dyDescent="0.25">
      <c r="G833" s="3" t="s">
        <v>227</v>
      </c>
      <c r="H833" s="1"/>
      <c r="I833" s="1"/>
      <c r="J833" s="1"/>
    </row>
    <row r="834" spans="1:10" x14ac:dyDescent="0.25">
      <c r="G834" s="3" t="s">
        <v>228</v>
      </c>
      <c r="H834" s="1"/>
      <c r="I834" s="1"/>
      <c r="J834" s="1"/>
    </row>
    <row r="835" spans="1:10" x14ac:dyDescent="0.25">
      <c r="G835" s="3" t="s">
        <v>230</v>
      </c>
      <c r="H835" s="1"/>
      <c r="I835" s="1"/>
      <c r="J835" s="1"/>
    </row>
    <row r="836" spans="1:10" x14ac:dyDescent="0.25">
      <c r="E836">
        <v>61</v>
      </c>
      <c r="F836" t="s">
        <v>33</v>
      </c>
      <c r="G836" s="3" t="s">
        <v>226</v>
      </c>
      <c r="H836" s="1"/>
      <c r="I836" s="1"/>
      <c r="J836" s="1"/>
    </row>
    <row r="837" spans="1:10" x14ac:dyDescent="0.25">
      <c r="E837">
        <v>71</v>
      </c>
      <c r="F837" t="s">
        <v>56</v>
      </c>
      <c r="G837" s="3" t="s">
        <v>232</v>
      </c>
      <c r="H837" s="1"/>
      <c r="I837" s="1"/>
      <c r="J837" s="1"/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/>
      <c r="I838" s="1"/>
      <c r="J838" s="1"/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x14ac:dyDescent="0.25">
      <c r="G840" s="3" t="s">
        <v>226</v>
      </c>
      <c r="H840" s="1"/>
      <c r="I840" s="1"/>
      <c r="J840" s="1"/>
    </row>
    <row r="841" spans="1:10" x14ac:dyDescent="0.25">
      <c r="G841" s="3" t="s">
        <v>231</v>
      </c>
      <c r="H841" s="1"/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x14ac:dyDescent="0.25">
      <c r="G843" s="3" t="s">
        <v>226</v>
      </c>
      <c r="H843" s="1"/>
      <c r="I843" s="1"/>
      <c r="J843" s="1"/>
    </row>
    <row r="844" spans="1:10" x14ac:dyDescent="0.25">
      <c r="G844" s="3" t="s">
        <v>231</v>
      </c>
      <c r="H844" s="1"/>
      <c r="I844" s="1"/>
      <c r="J844" s="1"/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/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x14ac:dyDescent="0.25">
      <c r="G847" s="3" t="s">
        <v>226</v>
      </c>
      <c r="H847" s="1"/>
      <c r="I847" s="1"/>
      <c r="J847" s="1"/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/>
      <c r="I848" s="1"/>
      <c r="J848" s="1"/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x14ac:dyDescent="0.25">
      <c r="G851" s="3" t="s">
        <v>226</v>
      </c>
      <c r="H851" s="1"/>
      <c r="I851" s="1"/>
      <c r="J851" s="1"/>
    </row>
    <row r="852" spans="3:10" x14ac:dyDescent="0.25">
      <c r="G852" s="3" t="s">
        <v>230</v>
      </c>
      <c r="H852" s="1"/>
      <c r="I852" s="1"/>
      <c r="J852" s="1"/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x14ac:dyDescent="0.25">
      <c r="G854" s="3" t="s">
        <v>226</v>
      </c>
      <c r="H854" s="1"/>
      <c r="I854" s="1"/>
      <c r="J854" s="1"/>
    </row>
    <row r="855" spans="3:10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x14ac:dyDescent="0.25">
      <c r="G856" s="3" t="s">
        <v>226</v>
      </c>
      <c r="H856" s="1"/>
      <c r="I856" s="1"/>
      <c r="J856" s="1"/>
    </row>
    <row r="857" spans="3:10" x14ac:dyDescent="0.25">
      <c r="G857" s="3" t="s">
        <v>227</v>
      </c>
      <c r="H857" s="1"/>
      <c r="I857" s="1"/>
      <c r="J857" s="1"/>
    </row>
    <row r="858" spans="3:10" x14ac:dyDescent="0.25">
      <c r="G858" s="3" t="s">
        <v>235</v>
      </c>
      <c r="H858" s="1"/>
      <c r="I858" s="1"/>
      <c r="J858" s="1"/>
    </row>
    <row r="859" spans="3:10" x14ac:dyDescent="0.25">
      <c r="G859" s="3" t="s">
        <v>233</v>
      </c>
      <c r="H859" s="1"/>
      <c r="I859" s="1"/>
      <c r="J859" s="1"/>
    </row>
    <row r="860" spans="3:10" x14ac:dyDescent="0.25">
      <c r="G860" s="3" t="s">
        <v>229</v>
      </c>
      <c r="H860" s="1"/>
      <c r="I860" s="1"/>
      <c r="J860" s="1"/>
    </row>
    <row r="861" spans="3:10" x14ac:dyDescent="0.25">
      <c r="G861" s="3" t="s">
        <v>230</v>
      </c>
      <c r="H861" s="1"/>
      <c r="I861" s="1"/>
      <c r="J861" s="1"/>
    </row>
    <row r="862" spans="3:10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x14ac:dyDescent="0.25">
      <c r="G863" s="3" t="s">
        <v>226</v>
      </c>
      <c r="H863" s="1"/>
      <c r="I863" s="1"/>
      <c r="J863" s="1"/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x14ac:dyDescent="0.25">
      <c r="G865" s="3" t="s">
        <v>226</v>
      </c>
      <c r="H865" s="1"/>
      <c r="I865" s="1"/>
      <c r="J865" s="1"/>
    </row>
    <row r="866" spans="3:10" x14ac:dyDescent="0.25">
      <c r="G866" s="3" t="s">
        <v>227</v>
      </c>
      <c r="H866" s="1"/>
      <c r="I866" s="1"/>
      <c r="J866" s="1"/>
    </row>
    <row r="867" spans="3:10" x14ac:dyDescent="0.25">
      <c r="G867" s="3" t="s">
        <v>230</v>
      </c>
      <c r="H867" s="1"/>
      <c r="I867" s="1"/>
      <c r="J867" s="1"/>
    </row>
    <row r="868" spans="3:10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x14ac:dyDescent="0.25">
      <c r="G869" s="3" t="s">
        <v>226</v>
      </c>
      <c r="H869" s="1"/>
      <c r="I869" s="1"/>
      <c r="J869" s="1"/>
    </row>
    <row r="870" spans="3:10" x14ac:dyDescent="0.25">
      <c r="G870" s="3" t="s">
        <v>227</v>
      </c>
      <c r="H870" s="1"/>
      <c r="I870" s="1"/>
      <c r="J870" s="1"/>
    </row>
    <row r="871" spans="3:10" x14ac:dyDescent="0.25">
      <c r="G871" s="3" t="s">
        <v>230</v>
      </c>
      <c r="H871" s="1"/>
      <c r="I871" s="1"/>
      <c r="J871" s="1"/>
    </row>
    <row r="872" spans="3:10" x14ac:dyDescent="0.25">
      <c r="G872" s="3" t="s">
        <v>232</v>
      </c>
      <c r="H872" s="1"/>
      <c r="I872" s="1"/>
      <c r="J872" s="1"/>
    </row>
    <row r="873" spans="3:10" x14ac:dyDescent="0.25">
      <c r="E873">
        <v>61</v>
      </c>
      <c r="F873" t="s">
        <v>33</v>
      </c>
      <c r="G873" s="3" t="s">
        <v>226</v>
      </c>
      <c r="H873" s="1"/>
      <c r="I873" s="1"/>
      <c r="J873" s="1"/>
    </row>
    <row r="874" spans="3:10" x14ac:dyDescent="0.25">
      <c r="G874" s="3" t="s">
        <v>229</v>
      </c>
      <c r="H874" s="1"/>
      <c r="I874" s="1"/>
      <c r="J874" s="1"/>
    </row>
    <row r="875" spans="3:10" x14ac:dyDescent="0.25">
      <c r="E875">
        <v>71</v>
      </c>
      <c r="F875" t="s">
        <v>56</v>
      </c>
      <c r="G875" s="3" t="s">
        <v>230</v>
      </c>
      <c r="H875" s="1"/>
      <c r="I875" s="1"/>
      <c r="J875" s="1"/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x14ac:dyDescent="0.25">
      <c r="G877" s="3" t="s">
        <v>226</v>
      </c>
      <c r="H877" s="1"/>
      <c r="I877" s="1"/>
      <c r="J877" s="1"/>
    </row>
    <row r="878" spans="3:10" x14ac:dyDescent="0.25">
      <c r="G878" s="3" t="s">
        <v>235</v>
      </c>
      <c r="H878" s="1"/>
      <c r="I878" s="1"/>
      <c r="J878" s="1"/>
    </row>
    <row r="879" spans="3:10" x14ac:dyDescent="0.25">
      <c r="G879" s="3" t="s">
        <v>230</v>
      </c>
      <c r="H879" s="1"/>
      <c r="I879" s="1"/>
      <c r="J879" s="1"/>
    </row>
    <row r="880" spans="3:10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x14ac:dyDescent="0.25">
      <c r="G881" s="3" t="s">
        <v>226</v>
      </c>
      <c r="H881" s="1"/>
      <c r="I881" s="1"/>
      <c r="J881" s="1"/>
    </row>
    <row r="882" spans="1:10" x14ac:dyDescent="0.25">
      <c r="G882" s="3" t="s">
        <v>235</v>
      </c>
      <c r="H882" s="1"/>
      <c r="I882" s="1"/>
      <c r="J882" s="1"/>
    </row>
    <row r="883" spans="1:10" x14ac:dyDescent="0.25">
      <c r="G883" s="3" t="s">
        <v>230</v>
      </c>
      <c r="H883" s="1"/>
      <c r="I883" s="1"/>
      <c r="J883" s="1"/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x14ac:dyDescent="0.25">
      <c r="G885" s="3" t="s">
        <v>226</v>
      </c>
      <c r="H885" s="1"/>
      <c r="I885" s="1"/>
      <c r="J885" s="1"/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/>
      <c r="I886" s="1"/>
      <c r="J886" s="1"/>
    </row>
    <row r="887" spans="1:10" x14ac:dyDescent="0.25">
      <c r="G887" s="3" t="s">
        <v>228</v>
      </c>
      <c r="H887" s="1"/>
      <c r="I887" s="1"/>
      <c r="J887" s="1"/>
    </row>
    <row r="888" spans="1:10" x14ac:dyDescent="0.25">
      <c r="G888" s="3" t="s">
        <v>230</v>
      </c>
      <c r="H888" s="1"/>
      <c r="I888" s="1"/>
      <c r="J888" s="1"/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x14ac:dyDescent="0.25">
      <c r="G890" s="3" t="s">
        <v>226</v>
      </c>
      <c r="H890" s="1"/>
      <c r="I890" s="1"/>
      <c r="J890" s="1"/>
    </row>
    <row r="891" spans="1:10" x14ac:dyDescent="0.25">
      <c r="G891" s="3" t="s">
        <v>230</v>
      </c>
      <c r="H891" s="1"/>
      <c r="I891" s="1"/>
      <c r="J891" s="1"/>
    </row>
    <row r="892" spans="1:10" x14ac:dyDescent="0.25">
      <c r="G892" s="3" t="s">
        <v>232</v>
      </c>
      <c r="H892" s="1"/>
      <c r="I892" s="1"/>
      <c r="J892" s="1"/>
    </row>
    <row r="893" spans="1:10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x14ac:dyDescent="0.25">
      <c r="G894" s="3" t="s">
        <v>226</v>
      </c>
      <c r="H894" s="1"/>
      <c r="I894" s="1"/>
      <c r="J894" s="1"/>
    </row>
    <row r="895" spans="1:10" x14ac:dyDescent="0.25">
      <c r="G895" s="3" t="s">
        <v>227</v>
      </c>
      <c r="H895" s="1"/>
      <c r="I895" s="1"/>
      <c r="J895" s="1"/>
    </row>
    <row r="896" spans="1:10" x14ac:dyDescent="0.25">
      <c r="G896" s="3" t="s">
        <v>230</v>
      </c>
      <c r="H896" s="1"/>
      <c r="I896" s="1"/>
      <c r="J896" s="1"/>
    </row>
    <row r="897" spans="1:10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x14ac:dyDescent="0.25">
      <c r="G898" s="3" t="s">
        <v>226</v>
      </c>
      <c r="H898" s="1"/>
      <c r="I898" s="1"/>
      <c r="J898" s="1"/>
    </row>
    <row r="899" spans="1:10" x14ac:dyDescent="0.25">
      <c r="E899">
        <v>61</v>
      </c>
      <c r="F899" t="s">
        <v>33</v>
      </c>
      <c r="G899" s="3" t="s">
        <v>226</v>
      </c>
      <c r="H899" s="1"/>
      <c r="I899" s="1"/>
      <c r="J899" s="1"/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x14ac:dyDescent="0.25">
      <c r="G901" s="3" t="s">
        <v>226</v>
      </c>
      <c r="H901" s="1"/>
      <c r="I901" s="1"/>
      <c r="J901" s="1"/>
    </row>
    <row r="902" spans="1:10" x14ac:dyDescent="0.25">
      <c r="G902" s="3" t="s">
        <v>230</v>
      </c>
      <c r="H902" s="1"/>
      <c r="I902" s="1"/>
      <c r="J902" s="1"/>
    </row>
    <row r="903" spans="1:10" x14ac:dyDescent="0.25">
      <c r="G903" s="3" t="s">
        <v>232</v>
      </c>
      <c r="H903" s="1"/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/>
      <c r="I904" s="1"/>
      <c r="J904" s="1"/>
    </row>
    <row r="905" spans="1:10" x14ac:dyDescent="0.25">
      <c r="G905" s="3" t="s">
        <v>226</v>
      </c>
      <c r="H905" s="1"/>
      <c r="I905" s="1"/>
      <c r="J905" s="1"/>
    </row>
    <row r="906" spans="1:10" x14ac:dyDescent="0.25">
      <c r="G906" s="3" t="s">
        <v>230</v>
      </c>
      <c r="H906" s="1"/>
      <c r="I906" s="1"/>
      <c r="J906" s="1"/>
    </row>
    <row r="907" spans="1:10" x14ac:dyDescent="0.25">
      <c r="G907" s="3" t="s">
        <v>232</v>
      </c>
      <c r="H907" s="1"/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/>
      <c r="I908" s="1"/>
      <c r="J908" s="1"/>
    </row>
    <row r="909" spans="1:10" x14ac:dyDescent="0.25">
      <c r="G909" s="3" t="s">
        <v>226</v>
      </c>
      <c r="H909" s="1"/>
      <c r="I909" s="1"/>
      <c r="J909" s="1"/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/>
      <c r="I910" s="1"/>
      <c r="J910" s="1"/>
    </row>
    <row r="911" spans="1:10" x14ac:dyDescent="0.25">
      <c r="G911" s="3" t="s">
        <v>227</v>
      </c>
      <c r="H911" s="1"/>
      <c r="I911" s="1"/>
      <c r="J911" s="1"/>
    </row>
    <row r="912" spans="1:10" x14ac:dyDescent="0.25">
      <c r="G912" s="3" t="s">
        <v>229</v>
      </c>
      <c r="H912" s="1"/>
      <c r="I912" s="1"/>
      <c r="J912" s="1"/>
    </row>
    <row r="913" spans="1:10" x14ac:dyDescent="0.25">
      <c r="G913" s="3" t="s">
        <v>230</v>
      </c>
      <c r="H913" s="1"/>
      <c r="I913" s="1"/>
      <c r="J913" s="1"/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/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/>
      <c r="I915" s="1"/>
      <c r="J915" s="1"/>
    </row>
    <row r="916" spans="1:10" x14ac:dyDescent="0.25">
      <c r="G916" s="3" t="s">
        <v>226</v>
      </c>
      <c r="H916" s="1"/>
      <c r="I916" s="1"/>
      <c r="J916" s="1"/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/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/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/>
      <c r="I919" s="1"/>
      <c r="J919" s="1"/>
    </row>
    <row r="920" spans="1:10" x14ac:dyDescent="0.25">
      <c r="G920" s="3" t="s">
        <v>226</v>
      </c>
      <c r="H920" s="1"/>
      <c r="I920" s="1"/>
      <c r="J920" s="1"/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/>
      <c r="I921" s="1"/>
      <c r="J921" s="1"/>
    </row>
    <row r="922" spans="1:10" x14ac:dyDescent="0.25">
      <c r="G922" s="3" t="s">
        <v>227</v>
      </c>
      <c r="H922" s="1"/>
      <c r="I922" s="1"/>
      <c r="J922" s="1"/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/>
      <c r="I923" s="1"/>
      <c r="J923" s="1"/>
    </row>
    <row r="924" spans="1:10" x14ac:dyDescent="0.25">
      <c r="G924" s="3" t="s">
        <v>226</v>
      </c>
      <c r="H924" s="1"/>
      <c r="I924" s="1"/>
      <c r="J924" s="1"/>
    </row>
    <row r="925" spans="1:10" x14ac:dyDescent="0.25">
      <c r="G925" s="3" t="s">
        <v>230</v>
      </c>
      <c r="H925" s="1"/>
      <c r="I925" s="1"/>
      <c r="J925" s="1"/>
    </row>
    <row r="926" spans="1:10" x14ac:dyDescent="0.25">
      <c r="E926">
        <v>43</v>
      </c>
      <c r="F926" t="s">
        <v>29</v>
      </c>
      <c r="G926" s="3" t="s">
        <v>36</v>
      </c>
      <c r="H926" s="1"/>
      <c r="I926" s="1"/>
      <c r="J926" s="1"/>
    </row>
    <row r="927" spans="1:10" x14ac:dyDescent="0.25">
      <c r="G927" s="3" t="s">
        <v>226</v>
      </c>
      <c r="H927" s="1"/>
      <c r="I927" s="1"/>
      <c r="J927" s="1"/>
    </row>
    <row r="928" spans="1:10" x14ac:dyDescent="0.25">
      <c r="G928" s="3" t="s">
        <v>230</v>
      </c>
      <c r="H928" s="1"/>
      <c r="I928" s="1"/>
      <c r="J928" s="1"/>
    </row>
    <row r="929" spans="3:10" x14ac:dyDescent="0.25">
      <c r="E929">
        <v>52</v>
      </c>
      <c r="F929" t="s">
        <v>32</v>
      </c>
      <c r="G929" s="3" t="s">
        <v>36</v>
      </c>
      <c r="H929" s="1"/>
      <c r="I929" s="1"/>
      <c r="J929" s="1"/>
    </row>
    <row r="930" spans="3:10" x14ac:dyDescent="0.25">
      <c r="G930" s="3" t="s">
        <v>233</v>
      </c>
      <c r="H930" s="1"/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/>
      <c r="I931" s="1"/>
      <c r="J931" s="1"/>
    </row>
    <row r="932" spans="3:10" x14ac:dyDescent="0.25">
      <c r="G932" s="3" t="s">
        <v>226</v>
      </c>
      <c r="H932" s="1"/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/>
      <c r="I933" s="1"/>
      <c r="J933" s="1"/>
    </row>
    <row r="934" spans="3:10" x14ac:dyDescent="0.25">
      <c r="G934" s="3" t="s">
        <v>226</v>
      </c>
      <c r="H934" s="1"/>
      <c r="I934" s="1"/>
      <c r="J934" s="1"/>
    </row>
    <row r="935" spans="3:10" x14ac:dyDescent="0.25">
      <c r="G935" s="3" t="s">
        <v>233</v>
      </c>
      <c r="H935" s="1"/>
      <c r="I935" s="1"/>
      <c r="J935" s="1"/>
    </row>
    <row r="936" spans="3:10" x14ac:dyDescent="0.25">
      <c r="G936" s="3" t="s">
        <v>230</v>
      </c>
      <c r="H936" s="1"/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/>
      <c r="I937" s="1"/>
      <c r="J937" s="1"/>
    </row>
    <row r="938" spans="3:10" x14ac:dyDescent="0.25">
      <c r="G938" s="3" t="s">
        <v>226</v>
      </c>
      <c r="H938" s="1"/>
      <c r="I938" s="1"/>
      <c r="J938" s="1"/>
    </row>
    <row r="939" spans="3:10" x14ac:dyDescent="0.25">
      <c r="G939" s="3" t="s">
        <v>235</v>
      </c>
      <c r="H939" s="1"/>
      <c r="I939" s="1"/>
      <c r="J939" s="1"/>
    </row>
    <row r="940" spans="3:10" x14ac:dyDescent="0.25">
      <c r="G940" s="3" t="s">
        <v>233</v>
      </c>
      <c r="H940" s="1"/>
      <c r="I940" s="1"/>
      <c r="J940" s="1"/>
    </row>
    <row r="941" spans="3:10" x14ac:dyDescent="0.25">
      <c r="G941" s="3" t="s">
        <v>230</v>
      </c>
      <c r="H941" s="1"/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/>
      <c r="I942" s="1"/>
      <c r="J942" s="1"/>
    </row>
    <row r="943" spans="3:10" x14ac:dyDescent="0.25">
      <c r="G943" s="3" t="s">
        <v>226</v>
      </c>
      <c r="H943" s="1"/>
      <c r="I943" s="1"/>
      <c r="J943" s="1"/>
    </row>
    <row r="944" spans="3:10" x14ac:dyDescent="0.25">
      <c r="G944" s="3" t="s">
        <v>235</v>
      </c>
      <c r="H944" s="1"/>
      <c r="I944" s="1"/>
      <c r="J944" s="1"/>
    </row>
    <row r="945" spans="1:10" x14ac:dyDescent="0.25">
      <c r="G945" s="3" t="s">
        <v>233</v>
      </c>
      <c r="H945" s="1"/>
      <c r="I945" s="1"/>
      <c r="J945" s="1"/>
    </row>
    <row r="946" spans="1:10" x14ac:dyDescent="0.25">
      <c r="G946" s="3" t="s">
        <v>230</v>
      </c>
      <c r="H946" s="1"/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/>
      <c r="I947" s="1"/>
      <c r="J947" s="1"/>
    </row>
    <row r="948" spans="1:10" x14ac:dyDescent="0.25">
      <c r="G948" s="3" t="s">
        <v>226</v>
      </c>
      <c r="H948" s="1"/>
      <c r="I948" s="1"/>
      <c r="J948" s="1"/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/>
      <c r="I949" s="1"/>
      <c r="J949" s="1"/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/>
      <c r="I950" s="1"/>
      <c r="J950" s="1"/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/>
      <c r="I951" s="1"/>
      <c r="J951" s="1"/>
    </row>
    <row r="952" spans="1:10" x14ac:dyDescent="0.25">
      <c r="G952" s="3" t="s">
        <v>226</v>
      </c>
      <c r="H952" s="1"/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/>
      <c r="I953" s="1"/>
      <c r="J953" s="1"/>
    </row>
    <row r="954" spans="1:10" x14ac:dyDescent="0.25">
      <c r="G954" s="3" t="s">
        <v>226</v>
      </c>
      <c r="H954" s="1"/>
      <c r="I954" s="1"/>
      <c r="J954" s="1"/>
    </row>
    <row r="955" spans="1:10" x14ac:dyDescent="0.25">
      <c r="E955">
        <v>61</v>
      </c>
      <c r="F955" t="s">
        <v>33</v>
      </c>
      <c r="G955" s="3" t="s">
        <v>36</v>
      </c>
      <c r="H955" s="1"/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/>
      <c r="I956" s="1"/>
      <c r="J956" s="1"/>
    </row>
    <row r="957" spans="1:10" x14ac:dyDescent="0.25">
      <c r="G957" s="3" t="s">
        <v>227</v>
      </c>
      <c r="H957" s="1"/>
      <c r="I957" s="1"/>
      <c r="J957" s="1"/>
    </row>
    <row r="958" spans="1:10" x14ac:dyDescent="0.25">
      <c r="G958" s="3" t="s">
        <v>228</v>
      </c>
      <c r="H958" s="1"/>
      <c r="I958" s="1"/>
      <c r="J958" s="1"/>
    </row>
    <row r="959" spans="1:10" x14ac:dyDescent="0.25">
      <c r="G959" s="3" t="s">
        <v>231</v>
      </c>
      <c r="H959" s="1"/>
      <c r="I959" s="1"/>
      <c r="J959" s="1"/>
    </row>
    <row r="960" spans="1:10" x14ac:dyDescent="0.25">
      <c r="G960" s="3" t="s">
        <v>230</v>
      </c>
      <c r="H960" s="1"/>
      <c r="I960" s="1"/>
      <c r="J960" s="1"/>
    </row>
    <row r="961" spans="1:10" x14ac:dyDescent="0.25">
      <c r="E961">
        <v>43</v>
      </c>
      <c r="F961" t="s">
        <v>29</v>
      </c>
      <c r="G961" s="3" t="s">
        <v>36</v>
      </c>
      <c r="H961" s="1"/>
      <c r="I961" s="1"/>
      <c r="J961" s="1"/>
    </row>
    <row r="962" spans="1:10" x14ac:dyDescent="0.25">
      <c r="G962" s="3" t="s">
        <v>226</v>
      </c>
      <c r="H962" s="1"/>
      <c r="I962" s="1"/>
      <c r="J962" s="1"/>
    </row>
    <row r="963" spans="1:10" x14ac:dyDescent="0.25">
      <c r="E963">
        <v>51</v>
      </c>
      <c r="F963" t="s">
        <v>31</v>
      </c>
      <c r="G963" s="3" t="s">
        <v>226</v>
      </c>
      <c r="H963" s="1"/>
      <c r="I963" s="1"/>
      <c r="J963" s="1"/>
    </row>
    <row r="964" spans="1:10" x14ac:dyDescent="0.25">
      <c r="G964" s="3" t="s">
        <v>227</v>
      </c>
      <c r="H964" s="1"/>
      <c r="I964" s="1"/>
      <c r="J964" s="1"/>
    </row>
    <row r="965" spans="1:10" x14ac:dyDescent="0.25">
      <c r="G965" s="3" t="s">
        <v>229</v>
      </c>
      <c r="H965" s="1"/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/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/>
      <c r="I967" s="1"/>
      <c r="J967" s="1"/>
    </row>
    <row r="968" spans="1:10" x14ac:dyDescent="0.25">
      <c r="G968" s="3" t="s">
        <v>226</v>
      </c>
      <c r="H968" s="1"/>
      <c r="I968" s="1"/>
      <c r="J968" s="1"/>
    </row>
    <row r="969" spans="1:10" x14ac:dyDescent="0.25">
      <c r="G969" s="3" t="s">
        <v>227</v>
      </c>
      <c r="H969" s="1"/>
      <c r="I969" s="1"/>
      <c r="J969" s="1"/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/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/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/>
      <c r="I972" s="1"/>
      <c r="J972" s="1"/>
    </row>
    <row r="973" spans="1:10" x14ac:dyDescent="0.25">
      <c r="G973" s="3" t="s">
        <v>226</v>
      </c>
      <c r="H973" s="1"/>
      <c r="I973" s="1"/>
      <c r="J973" s="1"/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/>
      <c r="I974" s="1"/>
      <c r="J974" s="1"/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/>
      <c r="I975" s="1"/>
      <c r="J975" s="1"/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/>
      <c r="I976" s="1"/>
      <c r="J976" s="1"/>
    </row>
    <row r="977" spans="1:10" x14ac:dyDescent="0.25">
      <c r="G977" s="3" t="s">
        <v>226</v>
      </c>
      <c r="H977" s="1"/>
      <c r="I977" s="1"/>
      <c r="J977" s="1"/>
    </row>
    <row r="978" spans="1:10" x14ac:dyDescent="0.25">
      <c r="G978" s="3" t="s">
        <v>230</v>
      </c>
      <c r="H978" s="1"/>
      <c r="I978" s="1"/>
      <c r="J978" s="1"/>
    </row>
    <row r="979" spans="1:10" x14ac:dyDescent="0.25">
      <c r="E979">
        <v>43</v>
      </c>
      <c r="F979" t="s">
        <v>29</v>
      </c>
      <c r="G979" s="3" t="s">
        <v>36</v>
      </c>
      <c r="H979" s="1"/>
      <c r="I979" s="1"/>
      <c r="J979" s="1"/>
    </row>
    <row r="980" spans="1:10" x14ac:dyDescent="0.25">
      <c r="G980" s="3" t="s">
        <v>226</v>
      </c>
      <c r="H980" s="1"/>
      <c r="I980" s="1"/>
      <c r="J980" s="1"/>
    </row>
    <row r="981" spans="1:10" x14ac:dyDescent="0.25">
      <c r="G981" s="3" t="s">
        <v>227</v>
      </c>
      <c r="H981" s="1"/>
      <c r="I981" s="1"/>
      <c r="J981" s="1"/>
    </row>
    <row r="982" spans="1:10" x14ac:dyDescent="0.25">
      <c r="G982" s="3" t="s">
        <v>231</v>
      </c>
      <c r="H982" s="1"/>
      <c r="I982" s="1"/>
      <c r="J982" s="1"/>
    </row>
    <row r="983" spans="1:10" x14ac:dyDescent="0.25">
      <c r="G983" s="3" t="s">
        <v>230</v>
      </c>
      <c r="H983" s="1"/>
      <c r="I983" s="1"/>
      <c r="J983" s="1"/>
    </row>
    <row r="984" spans="1:10" x14ac:dyDescent="0.25">
      <c r="E984">
        <v>52</v>
      </c>
      <c r="F984" t="s">
        <v>32</v>
      </c>
      <c r="G984" s="3" t="s">
        <v>36</v>
      </c>
      <c r="H984" s="1"/>
      <c r="I984" s="1"/>
      <c r="J984" s="1"/>
    </row>
    <row r="985" spans="1:10" x14ac:dyDescent="0.25">
      <c r="G985" s="3" t="s">
        <v>226</v>
      </c>
      <c r="H985" s="1"/>
      <c r="I985" s="1"/>
      <c r="J985" s="1"/>
    </row>
    <row r="986" spans="1:10" x14ac:dyDescent="0.25">
      <c r="E986">
        <v>61</v>
      </c>
      <c r="F986" t="s">
        <v>33</v>
      </c>
      <c r="G986" s="3" t="s">
        <v>226</v>
      </c>
      <c r="H986" s="1"/>
      <c r="I986" s="1"/>
      <c r="J986" s="1"/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/>
      <c r="I987" s="1"/>
      <c r="J987" s="1"/>
    </row>
    <row r="988" spans="1:10" x14ac:dyDescent="0.25">
      <c r="G988" s="3" t="s">
        <v>229</v>
      </c>
      <c r="H988" s="1"/>
      <c r="I988" s="1"/>
      <c r="J988" s="1"/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/>
      <c r="I989" s="1"/>
      <c r="J989" s="1"/>
    </row>
    <row r="990" spans="1:10" x14ac:dyDescent="0.25">
      <c r="G990" s="3" t="s">
        <v>229</v>
      </c>
      <c r="H990" s="1"/>
      <c r="I990" s="1"/>
      <c r="J990" s="1"/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/>
      <c r="I991" s="1"/>
      <c r="J991" s="1"/>
    </row>
    <row r="992" spans="1:10" x14ac:dyDescent="0.25">
      <c r="G992" s="3" t="s">
        <v>226</v>
      </c>
      <c r="H992" s="1"/>
      <c r="I992" s="1"/>
      <c r="J992" s="1"/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/>
      <c r="I993" s="1"/>
      <c r="J993" s="1"/>
    </row>
    <row r="994" spans="3:10" x14ac:dyDescent="0.25">
      <c r="G994" s="3" t="s">
        <v>227</v>
      </c>
      <c r="H994" s="1"/>
      <c r="I994" s="1"/>
      <c r="J994" s="1"/>
    </row>
    <row r="995" spans="3:10" x14ac:dyDescent="0.25">
      <c r="G995" s="3" t="s">
        <v>230</v>
      </c>
      <c r="H995" s="1"/>
      <c r="I995" s="1"/>
      <c r="J995" s="1"/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/>
      <c r="I996" s="1"/>
      <c r="J996" s="1"/>
    </row>
    <row r="997" spans="3:10" x14ac:dyDescent="0.25">
      <c r="G997" s="3" t="s">
        <v>230</v>
      </c>
      <c r="H997" s="1"/>
      <c r="I997" s="1"/>
      <c r="J997" s="1"/>
    </row>
    <row r="998" spans="3:10" x14ac:dyDescent="0.25">
      <c r="E998">
        <v>52</v>
      </c>
      <c r="F998" t="s">
        <v>32</v>
      </c>
      <c r="G998" s="3" t="s">
        <v>36</v>
      </c>
      <c r="H998" s="1"/>
      <c r="I998" s="1"/>
      <c r="J998" s="1"/>
    </row>
    <row r="999" spans="3:10" x14ac:dyDescent="0.25">
      <c r="G999" s="3" t="s">
        <v>226</v>
      </c>
      <c r="H999" s="1"/>
      <c r="I999" s="1"/>
      <c r="J999" s="1"/>
    </row>
    <row r="1000" spans="3:10" x14ac:dyDescent="0.25">
      <c r="G1000" s="3" t="s">
        <v>233</v>
      </c>
      <c r="H1000" s="1"/>
      <c r="I1000" s="1"/>
      <c r="J1000" s="1"/>
    </row>
    <row r="1001" spans="3:10" x14ac:dyDescent="0.25">
      <c r="G1001" s="3" t="s">
        <v>230</v>
      </c>
      <c r="H1001" s="1"/>
      <c r="I1001" s="1"/>
      <c r="J1001" s="1"/>
    </row>
    <row r="1002" spans="3:10" x14ac:dyDescent="0.25">
      <c r="E1002">
        <v>61</v>
      </c>
      <c r="F1002" t="s">
        <v>33</v>
      </c>
      <c r="G1002" s="3" t="s">
        <v>36</v>
      </c>
      <c r="H1002" s="1"/>
      <c r="I1002" s="1"/>
      <c r="J1002" s="1"/>
    </row>
    <row r="1003" spans="3:10" x14ac:dyDescent="0.25">
      <c r="G1003" s="3" t="s">
        <v>226</v>
      </c>
      <c r="H1003" s="1"/>
      <c r="I1003" s="1"/>
      <c r="J1003" s="1"/>
    </row>
    <row r="1004" spans="3:10" x14ac:dyDescent="0.25">
      <c r="G1004" s="3" t="s">
        <v>230</v>
      </c>
      <c r="H1004" s="1"/>
      <c r="I1004" s="1"/>
      <c r="J1004" s="1"/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/>
      <c r="I1005" s="1"/>
      <c r="J1005" s="1"/>
    </row>
    <row r="1006" spans="3:10" x14ac:dyDescent="0.25">
      <c r="G1006" s="3" t="s">
        <v>226</v>
      </c>
      <c r="H1006" s="1"/>
      <c r="I1006" s="1"/>
      <c r="J1006" s="1"/>
    </row>
    <row r="1007" spans="3:10" x14ac:dyDescent="0.25">
      <c r="G1007" s="3" t="s">
        <v>227</v>
      </c>
      <c r="H1007" s="1"/>
      <c r="I1007" s="1"/>
      <c r="J1007" s="1"/>
    </row>
    <row r="1008" spans="3:10" x14ac:dyDescent="0.25">
      <c r="G1008" s="3" t="s">
        <v>233</v>
      </c>
      <c r="H1008" s="1"/>
      <c r="I1008" s="1"/>
      <c r="J1008" s="1"/>
    </row>
    <row r="1009" spans="1:10" x14ac:dyDescent="0.25">
      <c r="G1009" s="3" t="s">
        <v>230</v>
      </c>
      <c r="H1009" s="1"/>
      <c r="I1009" s="1"/>
      <c r="J1009" s="1"/>
    </row>
    <row r="1010" spans="1:10" x14ac:dyDescent="0.25">
      <c r="E1010">
        <v>43</v>
      </c>
      <c r="F1010" t="s">
        <v>29</v>
      </c>
      <c r="G1010" s="3" t="s">
        <v>36</v>
      </c>
      <c r="H1010" s="1"/>
      <c r="I1010" s="1"/>
      <c r="J1010" s="1"/>
    </row>
    <row r="1011" spans="1:10" x14ac:dyDescent="0.25">
      <c r="G1011" s="3" t="s">
        <v>226</v>
      </c>
      <c r="H1011" s="1"/>
      <c r="I1011" s="1"/>
      <c r="J1011" s="1"/>
    </row>
    <row r="1012" spans="1:10" x14ac:dyDescent="0.25">
      <c r="G1012" s="3" t="s">
        <v>227</v>
      </c>
      <c r="H1012" s="1"/>
      <c r="I1012" s="1"/>
      <c r="J1012" s="1"/>
    </row>
    <row r="1013" spans="1:10" x14ac:dyDescent="0.25">
      <c r="G1013" s="3" t="s">
        <v>233</v>
      </c>
      <c r="H1013" s="1"/>
      <c r="I1013" s="1"/>
      <c r="J1013" s="1"/>
    </row>
    <row r="1014" spans="1:10" x14ac:dyDescent="0.25">
      <c r="G1014" s="3" t="s">
        <v>230</v>
      </c>
      <c r="H1014" s="1"/>
      <c r="I1014" s="1"/>
      <c r="J1014" s="1"/>
    </row>
    <row r="1015" spans="1:10" x14ac:dyDescent="0.25">
      <c r="E1015">
        <v>52</v>
      </c>
      <c r="F1015" t="s">
        <v>32</v>
      </c>
      <c r="G1015" s="3" t="s">
        <v>36</v>
      </c>
      <c r="H1015" s="1"/>
      <c r="I1015" s="1"/>
      <c r="J1015" s="1"/>
    </row>
    <row r="1016" spans="1:10" x14ac:dyDescent="0.25">
      <c r="G1016" s="3" t="s">
        <v>226</v>
      </c>
      <c r="H1016" s="1"/>
      <c r="I1016" s="1"/>
      <c r="J1016" s="1"/>
    </row>
    <row r="1017" spans="1:10" x14ac:dyDescent="0.25">
      <c r="G1017" s="3" t="s">
        <v>230</v>
      </c>
      <c r="H1017" s="1"/>
      <c r="I1017" s="1"/>
      <c r="J1017" s="1"/>
    </row>
    <row r="1018" spans="1:10" x14ac:dyDescent="0.25">
      <c r="E1018">
        <v>61</v>
      </c>
      <c r="F1018" t="s">
        <v>33</v>
      </c>
      <c r="G1018" s="3" t="s">
        <v>226</v>
      </c>
      <c r="H1018" s="1"/>
      <c r="I1018" s="1"/>
      <c r="J1018" s="1"/>
    </row>
    <row r="1019" spans="1:10" x14ac:dyDescent="0.25">
      <c r="G1019" s="3" t="s">
        <v>230</v>
      </c>
      <c r="H1019" s="1"/>
      <c r="I1019" s="1"/>
      <c r="J1019" s="1"/>
    </row>
    <row r="1020" spans="1:10" x14ac:dyDescent="0.25">
      <c r="E1020">
        <v>71</v>
      </c>
      <c r="F1020" t="s">
        <v>56</v>
      </c>
      <c r="G1020" s="3" t="s">
        <v>226</v>
      </c>
      <c r="H1020" s="1"/>
      <c r="I1020" s="1"/>
      <c r="J1020" s="1"/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/>
      <c r="I1021" s="1"/>
      <c r="J1021" s="1"/>
    </row>
    <row r="1022" spans="1:10" x14ac:dyDescent="0.25">
      <c r="G1022" s="3" t="s">
        <v>226</v>
      </c>
      <c r="H1022" s="1"/>
      <c r="I1022" s="1"/>
      <c r="J1022" s="1"/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/>
      <c r="I1023" s="1"/>
      <c r="J1023" s="1"/>
    </row>
    <row r="1024" spans="1:10" x14ac:dyDescent="0.25">
      <c r="G1024" s="3" t="s">
        <v>226</v>
      </c>
      <c r="H1024" s="1"/>
      <c r="I1024" s="1"/>
      <c r="J1024" s="1"/>
    </row>
    <row r="1025" spans="3:10" x14ac:dyDescent="0.25">
      <c r="G1025" s="3" t="s">
        <v>227</v>
      </c>
      <c r="H1025" s="1"/>
      <c r="I1025" s="1"/>
      <c r="J1025" s="1"/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/>
      <c r="I1026" s="1"/>
      <c r="J1026" s="1"/>
    </row>
    <row r="1027" spans="3:10" x14ac:dyDescent="0.25">
      <c r="G1027" s="3" t="s">
        <v>227</v>
      </c>
      <c r="H1027" s="1"/>
      <c r="I1027" s="1"/>
      <c r="J1027" s="1"/>
    </row>
    <row r="1028" spans="3:10" x14ac:dyDescent="0.25">
      <c r="G1028" s="3" t="s">
        <v>229</v>
      </c>
      <c r="H1028" s="1"/>
      <c r="I1028" s="1"/>
      <c r="J1028" s="1"/>
    </row>
    <row r="1029" spans="3:10" x14ac:dyDescent="0.25">
      <c r="G1029" s="3" t="s">
        <v>230</v>
      </c>
      <c r="H1029" s="1"/>
      <c r="I1029" s="1"/>
      <c r="J1029" s="1"/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/>
      <c r="I1030" s="1"/>
      <c r="J1030" s="1"/>
    </row>
    <row r="1031" spans="3:10" x14ac:dyDescent="0.25">
      <c r="G1031" s="3" t="s">
        <v>226</v>
      </c>
      <c r="H1031" s="1"/>
      <c r="I1031" s="1"/>
      <c r="J1031" s="1"/>
    </row>
    <row r="1032" spans="3:10" x14ac:dyDescent="0.25">
      <c r="G1032" s="3" t="s">
        <v>230</v>
      </c>
      <c r="H1032" s="1"/>
      <c r="I1032" s="1"/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/>
      <c r="I1033" s="1"/>
      <c r="J1033" s="1"/>
    </row>
    <row r="1034" spans="3:10" x14ac:dyDescent="0.25">
      <c r="G1034" s="3" t="s">
        <v>226</v>
      </c>
      <c r="H1034" s="1"/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/>
      <c r="I1035" s="1"/>
      <c r="J1035" s="1"/>
    </row>
    <row r="1036" spans="3:10" x14ac:dyDescent="0.25">
      <c r="G1036" s="3" t="s">
        <v>226</v>
      </c>
      <c r="H1036" s="1"/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/>
      <c r="I1037" s="1"/>
      <c r="J1037" s="1"/>
    </row>
    <row r="1038" spans="3:10" x14ac:dyDescent="0.25">
      <c r="G1038" s="3" t="s">
        <v>226</v>
      </c>
      <c r="H1038" s="1"/>
      <c r="I1038" s="1"/>
      <c r="J1038" s="1"/>
    </row>
    <row r="1039" spans="3:10" x14ac:dyDescent="0.25">
      <c r="G1039" s="3" t="s">
        <v>233</v>
      </c>
      <c r="H1039" s="1"/>
      <c r="I1039" s="1"/>
      <c r="J1039" s="1"/>
    </row>
    <row r="1040" spans="3:10" x14ac:dyDescent="0.25">
      <c r="G1040" s="3" t="s">
        <v>229</v>
      </c>
      <c r="H1040" s="1"/>
      <c r="I1040" s="1"/>
      <c r="J1040" s="1"/>
    </row>
    <row r="1041" spans="1:10" x14ac:dyDescent="0.25">
      <c r="G1041" s="3" t="s">
        <v>230</v>
      </c>
      <c r="H1041" s="1"/>
      <c r="I1041" s="1"/>
      <c r="J1041" s="1"/>
    </row>
    <row r="1042" spans="1:10" x14ac:dyDescent="0.25">
      <c r="E1042">
        <v>43</v>
      </c>
      <c r="F1042" t="s">
        <v>29</v>
      </c>
      <c r="G1042" s="3" t="s">
        <v>36</v>
      </c>
      <c r="H1042" s="1"/>
      <c r="I1042" s="1"/>
      <c r="J1042" s="1"/>
    </row>
    <row r="1043" spans="1:10" x14ac:dyDescent="0.25">
      <c r="G1043" s="3" t="s">
        <v>226</v>
      </c>
      <c r="H1043" s="1"/>
      <c r="I1043" s="1"/>
      <c r="J1043" s="1"/>
    </row>
    <row r="1044" spans="1:10" x14ac:dyDescent="0.25">
      <c r="G1044" s="3" t="s">
        <v>227</v>
      </c>
      <c r="H1044" s="1"/>
      <c r="I1044" s="1"/>
      <c r="J1044" s="1"/>
    </row>
    <row r="1045" spans="1:10" x14ac:dyDescent="0.25">
      <c r="G1045" s="3" t="s">
        <v>233</v>
      </c>
      <c r="H1045" s="1"/>
      <c r="I1045" s="1"/>
      <c r="J1045" s="1"/>
    </row>
    <row r="1046" spans="1:10" x14ac:dyDescent="0.25">
      <c r="G1046" s="3" t="s">
        <v>230</v>
      </c>
      <c r="H1046" s="1"/>
      <c r="I1046" s="1"/>
      <c r="J1046" s="1"/>
    </row>
    <row r="1047" spans="1:10" x14ac:dyDescent="0.25">
      <c r="E1047">
        <v>52</v>
      </c>
      <c r="F1047" t="s">
        <v>32</v>
      </c>
      <c r="G1047" s="3" t="s">
        <v>36</v>
      </c>
      <c r="H1047" s="1"/>
      <c r="I1047" s="1"/>
      <c r="J1047" s="1"/>
    </row>
    <row r="1048" spans="1:10" x14ac:dyDescent="0.25">
      <c r="G1048" s="3" t="s">
        <v>226</v>
      </c>
      <c r="H1048" s="1"/>
      <c r="I1048" s="1"/>
      <c r="J1048" s="1"/>
    </row>
    <row r="1049" spans="1:10" x14ac:dyDescent="0.25">
      <c r="G1049" s="3" t="s">
        <v>228</v>
      </c>
      <c r="H1049" s="1"/>
      <c r="I1049" s="1"/>
      <c r="J1049" s="1"/>
    </row>
    <row r="1050" spans="1:10" x14ac:dyDescent="0.25">
      <c r="G1050" s="3" t="s">
        <v>230</v>
      </c>
      <c r="H1050" s="1"/>
      <c r="I1050" s="1"/>
      <c r="J1050" s="1"/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/>
      <c r="I1051" s="1"/>
      <c r="J1051" s="1"/>
    </row>
    <row r="1052" spans="1:10" x14ac:dyDescent="0.25">
      <c r="G1052" s="3" t="s">
        <v>226</v>
      </c>
      <c r="H1052" s="1"/>
      <c r="I1052" s="1"/>
      <c r="J1052" s="1"/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/>
      <c r="I1053" s="1"/>
      <c r="J1053" s="1"/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/>
      <c r="I1054" s="1"/>
      <c r="J1054" s="1"/>
    </row>
    <row r="1055" spans="1:10" x14ac:dyDescent="0.25">
      <c r="G1055" s="3" t="s">
        <v>227</v>
      </c>
      <c r="H1055" s="1"/>
      <c r="I1055" s="1"/>
      <c r="J1055" s="1"/>
    </row>
    <row r="1056" spans="1:10" x14ac:dyDescent="0.25">
      <c r="G1056" s="3" t="s">
        <v>228</v>
      </c>
      <c r="H1056" s="1"/>
      <c r="I1056" s="1"/>
      <c r="J1056" s="1"/>
    </row>
    <row r="1057" spans="3:10" x14ac:dyDescent="0.25">
      <c r="G1057" s="3" t="s">
        <v>230</v>
      </c>
      <c r="H1057" s="1"/>
      <c r="I1057" s="1"/>
      <c r="J1057" s="1"/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/>
      <c r="I1058" s="1"/>
      <c r="J1058" s="1"/>
    </row>
    <row r="1059" spans="3:10" x14ac:dyDescent="0.25">
      <c r="E1059">
        <v>52</v>
      </c>
      <c r="F1059" t="s">
        <v>32</v>
      </c>
      <c r="G1059" s="3" t="s">
        <v>36</v>
      </c>
      <c r="H1059" s="1"/>
      <c r="I1059" s="1"/>
      <c r="J1059" s="1"/>
    </row>
    <row r="1060" spans="3:10" x14ac:dyDescent="0.25">
      <c r="G1060" s="3" t="s">
        <v>226</v>
      </c>
      <c r="H1060" s="1"/>
      <c r="I1060" s="1"/>
      <c r="J1060" s="1"/>
    </row>
    <row r="1061" spans="3:10" x14ac:dyDescent="0.25">
      <c r="G1061" s="3" t="s">
        <v>235</v>
      </c>
      <c r="H1061" s="1"/>
      <c r="I1061" s="1"/>
      <c r="J1061" s="1"/>
    </row>
    <row r="1062" spans="3:10" x14ac:dyDescent="0.25">
      <c r="G1062" s="3" t="s">
        <v>233</v>
      </c>
      <c r="H1062" s="1"/>
      <c r="I1062" s="1"/>
      <c r="J1062" s="1"/>
    </row>
    <row r="1063" spans="3:10" x14ac:dyDescent="0.25">
      <c r="E1063">
        <v>61</v>
      </c>
      <c r="F1063" t="s">
        <v>33</v>
      </c>
      <c r="G1063" s="3" t="s">
        <v>36</v>
      </c>
      <c r="H1063" s="1"/>
      <c r="I1063" s="1"/>
      <c r="J1063" s="1"/>
    </row>
    <row r="1064" spans="3:10" x14ac:dyDescent="0.25">
      <c r="G1064" s="3" t="s">
        <v>226</v>
      </c>
      <c r="H1064" s="1"/>
      <c r="I1064" s="1"/>
      <c r="J1064" s="1"/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/>
      <c r="I1065" s="1"/>
      <c r="J1065" s="1"/>
    </row>
    <row r="1066" spans="3:10" x14ac:dyDescent="0.25">
      <c r="G1066" s="3" t="s">
        <v>226</v>
      </c>
      <c r="H1066" s="1"/>
      <c r="I1066" s="1"/>
      <c r="J1066" s="1"/>
    </row>
    <row r="1067" spans="3:10" x14ac:dyDescent="0.25">
      <c r="G1067" s="3" t="s">
        <v>227</v>
      </c>
      <c r="H1067" s="1"/>
      <c r="I1067" s="1"/>
      <c r="J1067" s="1"/>
    </row>
    <row r="1068" spans="3:10" x14ac:dyDescent="0.25">
      <c r="G1068" s="3" t="s">
        <v>233</v>
      </c>
      <c r="H1068" s="1"/>
      <c r="I1068" s="1"/>
      <c r="J1068" s="1"/>
    </row>
    <row r="1069" spans="3:10" x14ac:dyDescent="0.25">
      <c r="G1069" s="3" t="s">
        <v>230</v>
      </c>
      <c r="H1069" s="1"/>
      <c r="I1069" s="1"/>
      <c r="J1069" s="1"/>
    </row>
    <row r="1070" spans="3:10" x14ac:dyDescent="0.25">
      <c r="E1070">
        <v>43</v>
      </c>
      <c r="F1070" t="s">
        <v>29</v>
      </c>
      <c r="G1070" s="3" t="s">
        <v>36</v>
      </c>
      <c r="H1070" s="1"/>
      <c r="I1070" s="1"/>
      <c r="J1070" s="1"/>
    </row>
    <row r="1071" spans="3:10" x14ac:dyDescent="0.25">
      <c r="G1071" s="3" t="s">
        <v>226</v>
      </c>
      <c r="H1071" s="1"/>
      <c r="I1071" s="1"/>
      <c r="J1071" s="1"/>
    </row>
    <row r="1072" spans="3:10" x14ac:dyDescent="0.25">
      <c r="G1072" s="3" t="s">
        <v>227</v>
      </c>
      <c r="H1072" s="1"/>
      <c r="I1072" s="1"/>
      <c r="J1072" s="1"/>
    </row>
    <row r="1073" spans="1:10" x14ac:dyDescent="0.25">
      <c r="G1073" s="3" t="s">
        <v>233</v>
      </c>
      <c r="H1073" s="1"/>
      <c r="I1073" s="1"/>
      <c r="J1073" s="1"/>
    </row>
    <row r="1074" spans="1:10" x14ac:dyDescent="0.25">
      <c r="G1074" s="3" t="s">
        <v>228</v>
      </c>
      <c r="H1074" s="1"/>
      <c r="I1074" s="1"/>
      <c r="J1074" s="1"/>
    </row>
    <row r="1075" spans="1:10" x14ac:dyDescent="0.25">
      <c r="G1075" s="3" t="s">
        <v>231</v>
      </c>
      <c r="H1075" s="1"/>
      <c r="I1075" s="1"/>
      <c r="J1075" s="1"/>
    </row>
    <row r="1076" spans="1:10" x14ac:dyDescent="0.25">
      <c r="G1076" s="3" t="s">
        <v>230</v>
      </c>
      <c r="H1076" s="1"/>
      <c r="I1076" s="1"/>
      <c r="J1076" s="1"/>
    </row>
    <row r="1077" spans="1:10" x14ac:dyDescent="0.25">
      <c r="E1077">
        <v>52</v>
      </c>
      <c r="F1077" t="s">
        <v>32</v>
      </c>
      <c r="G1077" s="3" t="s">
        <v>36</v>
      </c>
      <c r="H1077" s="1"/>
      <c r="I1077" s="1"/>
      <c r="J1077" s="1"/>
    </row>
    <row r="1078" spans="1:10" x14ac:dyDescent="0.25">
      <c r="G1078" s="3" t="s">
        <v>226</v>
      </c>
      <c r="H1078" s="1"/>
      <c r="I1078" s="1"/>
      <c r="J1078" s="1"/>
    </row>
    <row r="1079" spans="1:10" x14ac:dyDescent="0.25">
      <c r="G1079" s="3" t="s">
        <v>227</v>
      </c>
      <c r="H1079" s="1"/>
      <c r="I1079" s="1"/>
      <c r="J1079" s="1"/>
    </row>
    <row r="1080" spans="1:10" x14ac:dyDescent="0.25">
      <c r="G1080" s="3" t="s">
        <v>230</v>
      </c>
      <c r="H1080" s="1"/>
      <c r="I1080" s="1"/>
      <c r="J1080" s="1"/>
    </row>
    <row r="1081" spans="1:10" x14ac:dyDescent="0.25">
      <c r="E1081">
        <v>61</v>
      </c>
      <c r="F1081" t="s">
        <v>33</v>
      </c>
      <c r="G1081" s="3" t="s">
        <v>226</v>
      </c>
      <c r="H1081" s="1"/>
      <c r="I1081" s="1"/>
      <c r="J1081" s="1"/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/>
      <c r="I1082" s="1"/>
      <c r="J1082" s="1"/>
    </row>
    <row r="1083" spans="1:10" x14ac:dyDescent="0.25">
      <c r="E1083">
        <v>561</v>
      </c>
      <c r="F1083" t="s">
        <v>92</v>
      </c>
      <c r="G1083" s="3" t="s">
        <v>36</v>
      </c>
      <c r="H1083" s="1"/>
      <c r="I1083" s="1"/>
      <c r="J1083" s="1"/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/>
      <c r="I1084" s="1"/>
      <c r="J1084" s="1"/>
    </row>
    <row r="1085" spans="1:10" x14ac:dyDescent="0.25">
      <c r="G1085" s="3" t="s">
        <v>226</v>
      </c>
      <c r="H1085" s="1"/>
      <c r="I1085" s="1"/>
      <c r="J1085" s="1"/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/>
      <c r="I1086" s="1"/>
      <c r="J1086" s="1"/>
    </row>
    <row r="1087" spans="1:10" x14ac:dyDescent="0.25">
      <c r="G1087" s="3" t="s">
        <v>227</v>
      </c>
      <c r="H1087" s="1"/>
      <c r="I1087" s="1"/>
      <c r="J1087" s="1"/>
    </row>
    <row r="1088" spans="1:10" x14ac:dyDescent="0.25">
      <c r="G1088" s="3" t="s">
        <v>230</v>
      </c>
      <c r="H1088" s="1"/>
      <c r="I1088" s="1"/>
      <c r="J1088" s="1"/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/>
      <c r="I1089" s="1"/>
      <c r="J1089" s="1"/>
    </row>
    <row r="1090" spans="3:10" x14ac:dyDescent="0.25">
      <c r="G1090" s="3" t="s">
        <v>226</v>
      </c>
      <c r="H1090" s="1"/>
      <c r="I1090" s="1"/>
      <c r="J1090" s="1"/>
    </row>
    <row r="1091" spans="3:10" x14ac:dyDescent="0.25">
      <c r="E1091">
        <v>52</v>
      </c>
      <c r="F1091" t="s">
        <v>32</v>
      </c>
      <c r="G1091" s="3" t="s">
        <v>36</v>
      </c>
      <c r="H1091" s="1"/>
      <c r="I1091" s="1"/>
      <c r="J1091" s="1"/>
    </row>
    <row r="1092" spans="3:10" x14ac:dyDescent="0.25">
      <c r="G1092" s="3" t="s">
        <v>226</v>
      </c>
      <c r="H1092" s="1"/>
      <c r="I1092" s="1"/>
      <c r="J1092" s="1"/>
    </row>
    <row r="1093" spans="3:10" x14ac:dyDescent="0.25">
      <c r="G1093" s="3" t="s">
        <v>235</v>
      </c>
      <c r="H1093" s="1"/>
      <c r="I1093" s="1"/>
      <c r="J1093" s="1"/>
    </row>
    <row r="1094" spans="3:10" x14ac:dyDescent="0.25">
      <c r="G1094" s="3" t="s">
        <v>233</v>
      </c>
      <c r="H1094" s="1"/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/>
      <c r="I1095" s="1"/>
      <c r="J1095" s="1"/>
    </row>
    <row r="1096" spans="3:10" x14ac:dyDescent="0.25">
      <c r="G1096" s="3" t="s">
        <v>226</v>
      </c>
      <c r="H1096" s="1"/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/>
      <c r="I1097" s="1"/>
      <c r="J1097" s="1"/>
    </row>
    <row r="1098" spans="3:10" x14ac:dyDescent="0.25">
      <c r="G1098" s="3" t="s">
        <v>226</v>
      </c>
      <c r="H1098" s="1"/>
      <c r="I1098" s="1"/>
      <c r="J1098" s="1"/>
    </row>
    <row r="1099" spans="3:10" x14ac:dyDescent="0.25">
      <c r="G1099" s="3" t="s">
        <v>227</v>
      </c>
      <c r="H1099" s="1"/>
      <c r="I1099" s="1"/>
      <c r="J1099" s="1"/>
    </row>
    <row r="1100" spans="3:10" x14ac:dyDescent="0.25">
      <c r="G1100" s="3" t="s">
        <v>233</v>
      </c>
      <c r="H1100" s="1"/>
      <c r="I1100" s="1"/>
      <c r="J1100" s="1"/>
    </row>
    <row r="1101" spans="3:10" x14ac:dyDescent="0.25">
      <c r="G1101" s="3" t="s">
        <v>230</v>
      </c>
      <c r="H1101" s="1"/>
      <c r="I1101" s="1"/>
      <c r="J1101" s="1"/>
    </row>
    <row r="1102" spans="3:10" x14ac:dyDescent="0.25">
      <c r="E1102">
        <v>43</v>
      </c>
      <c r="F1102" t="s">
        <v>29</v>
      </c>
      <c r="G1102" s="3" t="s">
        <v>36</v>
      </c>
      <c r="H1102" s="1"/>
      <c r="I1102" s="1"/>
      <c r="J1102" s="1"/>
    </row>
    <row r="1103" spans="3:10" x14ac:dyDescent="0.25">
      <c r="G1103" s="3" t="s">
        <v>226</v>
      </c>
      <c r="H1103" s="1"/>
      <c r="I1103" s="1"/>
      <c r="J1103" s="1"/>
    </row>
    <row r="1104" spans="3:10" x14ac:dyDescent="0.25">
      <c r="G1104" s="3" t="s">
        <v>227</v>
      </c>
      <c r="H1104" s="1"/>
      <c r="I1104" s="1"/>
      <c r="J1104" s="1"/>
    </row>
    <row r="1105" spans="1:10" x14ac:dyDescent="0.25">
      <c r="G1105" s="3" t="s">
        <v>233</v>
      </c>
      <c r="H1105" s="1"/>
      <c r="I1105" s="1"/>
      <c r="J1105" s="1"/>
    </row>
    <row r="1106" spans="1:10" x14ac:dyDescent="0.25">
      <c r="G1106" s="3" t="s">
        <v>228</v>
      </c>
      <c r="H1106" s="1"/>
      <c r="I1106" s="1"/>
      <c r="J1106" s="1"/>
    </row>
    <row r="1107" spans="1:10" x14ac:dyDescent="0.25">
      <c r="G1107" s="3" t="s">
        <v>231</v>
      </c>
      <c r="H1107" s="1"/>
      <c r="I1107" s="1"/>
      <c r="J1107" s="1"/>
    </row>
    <row r="1108" spans="1:10" x14ac:dyDescent="0.25">
      <c r="G1108" s="3" t="s">
        <v>230</v>
      </c>
      <c r="H1108" s="1"/>
      <c r="I1108" s="1"/>
      <c r="J1108" s="1"/>
    </row>
    <row r="1109" spans="1:10" x14ac:dyDescent="0.25">
      <c r="E1109">
        <v>52</v>
      </c>
      <c r="F1109" t="s">
        <v>32</v>
      </c>
      <c r="G1109" s="3" t="s">
        <v>226</v>
      </c>
      <c r="H1109" s="1"/>
      <c r="I1109" s="1"/>
      <c r="J1109" s="1"/>
    </row>
    <row r="1110" spans="1:10" x14ac:dyDescent="0.25">
      <c r="E1110">
        <v>61</v>
      </c>
      <c r="F1110" t="s">
        <v>33</v>
      </c>
      <c r="G1110" s="3" t="s">
        <v>226</v>
      </c>
      <c r="H1110" s="1"/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/>
      <c r="I1111" s="1"/>
      <c r="J1111" s="1"/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/>
      <c r="I1112" s="1"/>
      <c r="J1112" s="1"/>
    </row>
    <row r="1113" spans="1:10" x14ac:dyDescent="0.25">
      <c r="G1113" s="3" t="s">
        <v>226</v>
      </c>
      <c r="H1113" s="1"/>
      <c r="I1113" s="1"/>
      <c r="J1113" s="1"/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/>
      <c r="I1114" s="1"/>
      <c r="J1114" s="1"/>
    </row>
    <row r="1115" spans="1:10" x14ac:dyDescent="0.25">
      <c r="G1115" s="3" t="s">
        <v>227</v>
      </c>
      <c r="H1115" s="1"/>
      <c r="I1115" s="1"/>
      <c r="J1115" s="1"/>
    </row>
    <row r="1116" spans="1:10" x14ac:dyDescent="0.25">
      <c r="G1116" s="3" t="s">
        <v>228</v>
      </c>
      <c r="H1116" s="1"/>
      <c r="I1116" s="1"/>
      <c r="J1116" s="1"/>
    </row>
    <row r="1117" spans="1:10" x14ac:dyDescent="0.25">
      <c r="G1117" s="3" t="s">
        <v>230</v>
      </c>
      <c r="H1117" s="1"/>
      <c r="I1117" s="1"/>
      <c r="J1117" s="1"/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/>
      <c r="I1118" s="1"/>
      <c r="J1118" s="1"/>
    </row>
    <row r="1119" spans="1:10" x14ac:dyDescent="0.25">
      <c r="G1119" s="3" t="s">
        <v>226</v>
      </c>
      <c r="H1119" s="1"/>
      <c r="I1119" s="1"/>
      <c r="J1119" s="1"/>
    </row>
    <row r="1120" spans="1:10" x14ac:dyDescent="0.25">
      <c r="G1120" s="3" t="s">
        <v>227</v>
      </c>
      <c r="H1120" s="1"/>
      <c r="I1120" s="1"/>
      <c r="J1120" s="1"/>
    </row>
    <row r="1121" spans="3:10" x14ac:dyDescent="0.25">
      <c r="E1121">
        <v>52</v>
      </c>
      <c r="F1121" t="s">
        <v>32</v>
      </c>
      <c r="G1121" s="3" t="s">
        <v>230</v>
      </c>
      <c r="H1121" s="1"/>
      <c r="I1121" s="1"/>
      <c r="J1121" s="1"/>
    </row>
    <row r="1122" spans="3:10" x14ac:dyDescent="0.25">
      <c r="E1122">
        <v>61</v>
      </c>
      <c r="F1122" t="s">
        <v>33</v>
      </c>
      <c r="G1122" s="3" t="s">
        <v>36</v>
      </c>
      <c r="H1122" s="1"/>
      <c r="I1122" s="1"/>
      <c r="J1122" s="1"/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/>
      <c r="I1123" s="1"/>
      <c r="J1123" s="1"/>
    </row>
    <row r="1124" spans="3:10" x14ac:dyDescent="0.25">
      <c r="G1124" s="3" t="s">
        <v>226</v>
      </c>
      <c r="H1124" s="1"/>
      <c r="I1124" s="1"/>
      <c r="J1124" s="1"/>
    </row>
    <row r="1125" spans="3:10" x14ac:dyDescent="0.25">
      <c r="G1125" s="3" t="s">
        <v>227</v>
      </c>
      <c r="H1125" s="1"/>
      <c r="I1125" s="1"/>
      <c r="J1125" s="1"/>
    </row>
    <row r="1126" spans="3:10" x14ac:dyDescent="0.25">
      <c r="G1126" s="3" t="s">
        <v>233</v>
      </c>
      <c r="H1126" s="1"/>
      <c r="I1126" s="1"/>
      <c r="J1126" s="1"/>
    </row>
    <row r="1127" spans="3:10" x14ac:dyDescent="0.25">
      <c r="G1127" s="3" t="s">
        <v>228</v>
      </c>
      <c r="H1127" s="1"/>
      <c r="I1127" s="1"/>
      <c r="J1127" s="1"/>
    </row>
    <row r="1128" spans="3:10" x14ac:dyDescent="0.25">
      <c r="G1128" s="3" t="s">
        <v>231</v>
      </c>
      <c r="H1128" s="1"/>
      <c r="I1128" s="1"/>
      <c r="J1128" s="1"/>
    </row>
    <row r="1129" spans="3:10" x14ac:dyDescent="0.25">
      <c r="G1129" s="3" t="s">
        <v>230</v>
      </c>
      <c r="H1129" s="1"/>
      <c r="I1129" s="1"/>
      <c r="J1129" s="1"/>
    </row>
    <row r="1130" spans="3:10" x14ac:dyDescent="0.25">
      <c r="E1130">
        <v>43</v>
      </c>
      <c r="F1130" t="s">
        <v>29</v>
      </c>
      <c r="G1130" s="3" t="s">
        <v>36</v>
      </c>
      <c r="H1130" s="1"/>
      <c r="I1130" s="1"/>
      <c r="J1130" s="1"/>
    </row>
    <row r="1131" spans="3:10" x14ac:dyDescent="0.25">
      <c r="G1131" s="3" t="s">
        <v>226</v>
      </c>
      <c r="H1131" s="1"/>
      <c r="I1131" s="1"/>
      <c r="J1131" s="1"/>
    </row>
    <row r="1132" spans="3:10" x14ac:dyDescent="0.25">
      <c r="G1132" s="3" t="s">
        <v>227</v>
      </c>
      <c r="H1132" s="1"/>
      <c r="I1132" s="1"/>
      <c r="J1132" s="1"/>
    </row>
    <row r="1133" spans="3:10" x14ac:dyDescent="0.25">
      <c r="G1133" s="3" t="s">
        <v>233</v>
      </c>
      <c r="H1133" s="1"/>
      <c r="I1133" s="1"/>
      <c r="J1133" s="1"/>
    </row>
    <row r="1134" spans="3:10" x14ac:dyDescent="0.25">
      <c r="G1134" s="3" t="s">
        <v>228</v>
      </c>
      <c r="H1134" s="1"/>
      <c r="I1134" s="1"/>
      <c r="J1134" s="1"/>
    </row>
    <row r="1135" spans="3:10" x14ac:dyDescent="0.25">
      <c r="G1135" s="3" t="s">
        <v>231</v>
      </c>
      <c r="H1135" s="1"/>
      <c r="I1135" s="1"/>
      <c r="J1135" s="1"/>
    </row>
    <row r="1136" spans="3:10" x14ac:dyDescent="0.25">
      <c r="G1136" s="3" t="s">
        <v>230</v>
      </c>
      <c r="H1136" s="1"/>
      <c r="I1136" s="1"/>
      <c r="J1136" s="1"/>
    </row>
    <row r="1137" spans="1:10" x14ac:dyDescent="0.25">
      <c r="E1137">
        <v>52</v>
      </c>
      <c r="F1137" t="s">
        <v>32</v>
      </c>
      <c r="G1137" s="3" t="s">
        <v>36</v>
      </c>
      <c r="H1137" s="1"/>
      <c r="I1137" s="1"/>
      <c r="J1137" s="1"/>
    </row>
    <row r="1138" spans="1:10" x14ac:dyDescent="0.25">
      <c r="G1138" s="3" t="s">
        <v>226</v>
      </c>
      <c r="H1138" s="1"/>
      <c r="I1138" s="1"/>
      <c r="J1138" s="1"/>
    </row>
    <row r="1139" spans="1:10" x14ac:dyDescent="0.25">
      <c r="G1139" s="3" t="s">
        <v>231</v>
      </c>
      <c r="H1139" s="1"/>
      <c r="I1139" s="1"/>
      <c r="J1139" s="1"/>
    </row>
    <row r="1140" spans="1:10" x14ac:dyDescent="0.25">
      <c r="G1140" s="3" t="s">
        <v>230</v>
      </c>
      <c r="H1140" s="1"/>
      <c r="I1140" s="1"/>
      <c r="J1140" s="1"/>
    </row>
    <row r="1141" spans="1:10" x14ac:dyDescent="0.25">
      <c r="E1141">
        <v>61</v>
      </c>
      <c r="F1141" t="s">
        <v>33</v>
      </c>
      <c r="G1141" s="3" t="s">
        <v>226</v>
      </c>
      <c r="H1141" s="1"/>
      <c r="I1141" s="1"/>
      <c r="J1141" s="1"/>
    </row>
    <row r="1142" spans="1:10" x14ac:dyDescent="0.25">
      <c r="G1142" s="3" t="s">
        <v>228</v>
      </c>
      <c r="H1142" s="1"/>
      <c r="I1142" s="1"/>
      <c r="J1142" s="1"/>
    </row>
    <row r="1143" spans="1:10" x14ac:dyDescent="0.25">
      <c r="E1143">
        <v>71</v>
      </c>
      <c r="F1143" t="s">
        <v>56</v>
      </c>
      <c r="G1143" s="3" t="s">
        <v>230</v>
      </c>
      <c r="H1143" s="1"/>
      <c r="I1143" s="1"/>
      <c r="J1143" s="1"/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/>
      <c r="I1144" s="1"/>
      <c r="J1144" s="1"/>
    </row>
    <row r="1145" spans="1:10" x14ac:dyDescent="0.25">
      <c r="G1145" s="3" t="s">
        <v>226</v>
      </c>
      <c r="H1145" s="1"/>
      <c r="I1145" s="1"/>
      <c r="J1145" s="1"/>
    </row>
    <row r="1146" spans="1:10" x14ac:dyDescent="0.25">
      <c r="G1146" s="3" t="s">
        <v>230</v>
      </c>
      <c r="H1146" s="1"/>
      <c r="I1146" s="1"/>
      <c r="J1146" s="1"/>
    </row>
    <row r="1147" spans="1:10" x14ac:dyDescent="0.25">
      <c r="E1147">
        <v>561</v>
      </c>
      <c r="F1147" t="s">
        <v>92</v>
      </c>
      <c r="G1147" s="3" t="s">
        <v>36</v>
      </c>
      <c r="H1147" s="1"/>
      <c r="I1147" s="1"/>
      <c r="J1147" s="1"/>
    </row>
    <row r="1148" spans="1:10" x14ac:dyDescent="0.25">
      <c r="G1148" s="3" t="s">
        <v>226</v>
      </c>
      <c r="H1148" s="1"/>
      <c r="I1148" s="1"/>
      <c r="J1148" s="1"/>
    </row>
    <row r="1149" spans="1:10" x14ac:dyDescent="0.25">
      <c r="G1149" s="3" t="s">
        <v>230</v>
      </c>
      <c r="H1149" s="1"/>
      <c r="I1149" s="1"/>
      <c r="J1149" s="1"/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/>
      <c r="I1150" s="1"/>
      <c r="J1150" s="1"/>
    </row>
    <row r="1151" spans="1:10" x14ac:dyDescent="0.25">
      <c r="G1151" s="3" t="s">
        <v>226</v>
      </c>
      <c r="H1151" s="1"/>
      <c r="I1151" s="1"/>
      <c r="J1151" s="1"/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/>
      <c r="I1152" s="1"/>
      <c r="J1152" s="1"/>
    </row>
    <row r="1153" spans="3:10" x14ac:dyDescent="0.25">
      <c r="G1153" s="3" t="s">
        <v>226</v>
      </c>
      <c r="H1153" s="1"/>
      <c r="I1153" s="1"/>
      <c r="J1153" s="1"/>
    </row>
    <row r="1154" spans="3:10" x14ac:dyDescent="0.25">
      <c r="G1154" s="3" t="s">
        <v>227</v>
      </c>
      <c r="H1154" s="1"/>
      <c r="I1154" s="1"/>
      <c r="J1154" s="1"/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/>
      <c r="I1155" s="1"/>
      <c r="J1155" s="1"/>
    </row>
    <row r="1156" spans="3:10" x14ac:dyDescent="0.25">
      <c r="G1156" s="3" t="s">
        <v>227</v>
      </c>
      <c r="H1156" s="1"/>
      <c r="I1156" s="1"/>
      <c r="J1156" s="1"/>
    </row>
    <row r="1157" spans="3:10" x14ac:dyDescent="0.25">
      <c r="G1157" s="3" t="s">
        <v>230</v>
      </c>
      <c r="H1157" s="1"/>
      <c r="I1157" s="1"/>
      <c r="J1157" s="1"/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/>
      <c r="I1158" s="1"/>
      <c r="J1158" s="1"/>
    </row>
    <row r="1159" spans="3:10" x14ac:dyDescent="0.25">
      <c r="G1159" s="3" t="s">
        <v>226</v>
      </c>
      <c r="H1159" s="1"/>
      <c r="I1159" s="1"/>
      <c r="J1159" s="1"/>
    </row>
    <row r="1160" spans="3:10" x14ac:dyDescent="0.25">
      <c r="G1160" s="3" t="s">
        <v>227</v>
      </c>
      <c r="H1160" s="1"/>
      <c r="I1160" s="1"/>
      <c r="J1160" s="1"/>
    </row>
    <row r="1161" spans="3:10" x14ac:dyDescent="0.25">
      <c r="E1161">
        <v>52</v>
      </c>
      <c r="F1161" t="s">
        <v>32</v>
      </c>
      <c r="G1161" s="3" t="s">
        <v>36</v>
      </c>
      <c r="H1161" s="1"/>
      <c r="I1161" s="1"/>
      <c r="J1161" s="1"/>
    </row>
    <row r="1162" spans="3:10" x14ac:dyDescent="0.25">
      <c r="G1162" s="3" t="s">
        <v>226</v>
      </c>
      <c r="H1162" s="1"/>
      <c r="I1162" s="1"/>
      <c r="J1162" s="1"/>
    </row>
    <row r="1163" spans="3:10" x14ac:dyDescent="0.25">
      <c r="G1163" s="3" t="s">
        <v>230</v>
      </c>
      <c r="H1163" s="1"/>
      <c r="I1163" s="1"/>
      <c r="J1163" s="1"/>
    </row>
    <row r="1164" spans="3:10" x14ac:dyDescent="0.25">
      <c r="E1164">
        <v>61</v>
      </c>
      <c r="F1164" t="s">
        <v>33</v>
      </c>
      <c r="G1164" s="3" t="s">
        <v>36</v>
      </c>
      <c r="H1164" s="1"/>
      <c r="I1164" s="1"/>
      <c r="J1164" s="1"/>
    </row>
    <row r="1165" spans="3:10" x14ac:dyDescent="0.25">
      <c r="G1165" s="3" t="s">
        <v>226</v>
      </c>
      <c r="H1165" s="1"/>
      <c r="I1165" s="1"/>
      <c r="J1165" s="1"/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/>
      <c r="I1166" s="1"/>
      <c r="J1166" s="1"/>
    </row>
    <row r="1167" spans="3:10" x14ac:dyDescent="0.25">
      <c r="G1167" s="3" t="s">
        <v>226</v>
      </c>
      <c r="H1167" s="1"/>
      <c r="I1167" s="1"/>
      <c r="J1167" s="1"/>
    </row>
    <row r="1168" spans="3:10" x14ac:dyDescent="0.25">
      <c r="G1168" s="3" t="s">
        <v>227</v>
      </c>
      <c r="H1168" s="1"/>
      <c r="I1168" s="1"/>
      <c r="J1168" s="1"/>
    </row>
    <row r="1169" spans="5:10" x14ac:dyDescent="0.25">
      <c r="G1169" s="3" t="s">
        <v>233</v>
      </c>
      <c r="H1169" s="1"/>
      <c r="I1169" s="1"/>
      <c r="J1169" s="1"/>
    </row>
    <row r="1170" spans="5:10" x14ac:dyDescent="0.25">
      <c r="G1170" s="3" t="s">
        <v>230</v>
      </c>
      <c r="H1170" s="1"/>
      <c r="I1170" s="1"/>
      <c r="J1170" s="1"/>
    </row>
    <row r="1171" spans="5:10" x14ac:dyDescent="0.25">
      <c r="G1171" s="3" t="s">
        <v>232</v>
      </c>
      <c r="H1171" s="1"/>
      <c r="I1171" s="1"/>
      <c r="J1171" s="1"/>
    </row>
    <row r="1172" spans="5:10" x14ac:dyDescent="0.25">
      <c r="E1172">
        <v>43</v>
      </c>
      <c r="F1172" t="s">
        <v>29</v>
      </c>
      <c r="G1172" s="3" t="s">
        <v>36</v>
      </c>
      <c r="H1172" s="1"/>
      <c r="I1172" s="1"/>
      <c r="J1172" s="1"/>
    </row>
    <row r="1173" spans="5:10" x14ac:dyDescent="0.25">
      <c r="G1173" s="3" t="s">
        <v>226</v>
      </c>
      <c r="H1173" s="1"/>
      <c r="I1173" s="1"/>
      <c r="J1173" s="1"/>
    </row>
    <row r="1174" spans="5:10" x14ac:dyDescent="0.25">
      <c r="G1174" s="3" t="s">
        <v>227</v>
      </c>
      <c r="H1174" s="1"/>
      <c r="I1174" s="1"/>
      <c r="J1174" s="1"/>
    </row>
    <row r="1175" spans="5:10" x14ac:dyDescent="0.25">
      <c r="G1175" s="3" t="s">
        <v>233</v>
      </c>
      <c r="H1175" s="1"/>
      <c r="I1175" s="1"/>
      <c r="J1175" s="1"/>
    </row>
    <row r="1176" spans="5:10" x14ac:dyDescent="0.25">
      <c r="G1176" s="3" t="s">
        <v>230</v>
      </c>
      <c r="H1176" s="1"/>
      <c r="I1176" s="1"/>
      <c r="J1176" s="1"/>
    </row>
    <row r="1177" spans="5:10" x14ac:dyDescent="0.25">
      <c r="G1177" s="3" t="s">
        <v>232</v>
      </c>
      <c r="H1177" s="1"/>
      <c r="I1177" s="1"/>
      <c r="J1177" s="1"/>
    </row>
    <row r="1178" spans="5:10" x14ac:dyDescent="0.25">
      <c r="E1178">
        <v>52</v>
      </c>
      <c r="F1178" t="s">
        <v>32</v>
      </c>
      <c r="G1178" s="3" t="s">
        <v>36</v>
      </c>
      <c r="H1178" s="1"/>
      <c r="I1178" s="1"/>
      <c r="J1178" s="1"/>
    </row>
    <row r="1179" spans="5:10" x14ac:dyDescent="0.25">
      <c r="G1179" s="3" t="s">
        <v>226</v>
      </c>
      <c r="H1179" s="1"/>
      <c r="I1179" s="1"/>
      <c r="J1179" s="1"/>
    </row>
    <row r="1180" spans="5:10" x14ac:dyDescent="0.25">
      <c r="G1180" s="3" t="s">
        <v>227</v>
      </c>
      <c r="H1180" s="1"/>
      <c r="I1180" s="1"/>
      <c r="J1180" s="1"/>
    </row>
    <row r="1181" spans="5:10" x14ac:dyDescent="0.25">
      <c r="G1181" s="3" t="s">
        <v>230</v>
      </c>
      <c r="H1181" s="1"/>
      <c r="I1181" s="1"/>
      <c r="J1181" s="1"/>
    </row>
    <row r="1182" spans="5:10" x14ac:dyDescent="0.25">
      <c r="G1182" s="3" t="s">
        <v>232</v>
      </c>
      <c r="H1182" s="1"/>
      <c r="I1182" s="1"/>
      <c r="J1182" s="1"/>
    </row>
    <row r="1183" spans="5:10" x14ac:dyDescent="0.25">
      <c r="E1183">
        <v>61</v>
      </c>
      <c r="F1183" t="s">
        <v>33</v>
      </c>
      <c r="G1183" s="3" t="s">
        <v>36</v>
      </c>
      <c r="H1183" s="1"/>
      <c r="I1183" s="1"/>
      <c r="J1183" s="1"/>
    </row>
    <row r="1184" spans="5:10" x14ac:dyDescent="0.25">
      <c r="G1184" s="3" t="s">
        <v>226</v>
      </c>
      <c r="H1184" s="1"/>
      <c r="I1184" s="1"/>
      <c r="J1184" s="1"/>
    </row>
    <row r="1185" spans="1:10" x14ac:dyDescent="0.25">
      <c r="G1185" s="3" t="s">
        <v>230</v>
      </c>
      <c r="H1185" s="1"/>
      <c r="I1185" s="1"/>
      <c r="J1185" s="1"/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/>
      <c r="I1186" s="1"/>
      <c r="J1186" s="1"/>
    </row>
    <row r="1187" spans="1:10" x14ac:dyDescent="0.25">
      <c r="G1187" s="3" t="s">
        <v>226</v>
      </c>
      <c r="H1187" s="1"/>
      <c r="I1187" s="1"/>
      <c r="J1187" s="1"/>
    </row>
    <row r="1188" spans="1:10" x14ac:dyDescent="0.25">
      <c r="G1188" s="3" t="s">
        <v>230</v>
      </c>
      <c r="H1188" s="1"/>
      <c r="I1188" s="1"/>
      <c r="J1188" s="1"/>
    </row>
    <row r="1189" spans="1:10" x14ac:dyDescent="0.25">
      <c r="E1189">
        <v>563</v>
      </c>
      <c r="F1189" t="s">
        <v>127</v>
      </c>
      <c r="G1189" s="3" t="s">
        <v>36</v>
      </c>
      <c r="H1189" s="1"/>
      <c r="I1189" s="1"/>
      <c r="J1189" s="1"/>
    </row>
    <row r="1190" spans="1:10" x14ac:dyDescent="0.25">
      <c r="G1190" s="3" t="s">
        <v>226</v>
      </c>
      <c r="H1190" s="1"/>
      <c r="I1190" s="1"/>
      <c r="J1190" s="1"/>
    </row>
    <row r="1191" spans="1:10" x14ac:dyDescent="0.25">
      <c r="G1191" s="3" t="s">
        <v>233</v>
      </c>
      <c r="H1191" s="1"/>
      <c r="I1191" s="1"/>
      <c r="J1191" s="1"/>
    </row>
    <row r="1192" spans="1:10" x14ac:dyDescent="0.25">
      <c r="G1192" s="3" t="s">
        <v>230</v>
      </c>
      <c r="H1192" s="1"/>
      <c r="I1192" s="1"/>
      <c r="J1192" s="1"/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/>
      <c r="I1193" s="1"/>
      <c r="J1193" s="1"/>
    </row>
    <row r="1194" spans="1:10" x14ac:dyDescent="0.25">
      <c r="G1194" s="3" t="s">
        <v>226</v>
      </c>
      <c r="H1194" s="1"/>
      <c r="I1194" s="1"/>
      <c r="J1194" s="1"/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/>
      <c r="I1195" s="1"/>
      <c r="J1195" s="1"/>
    </row>
    <row r="1196" spans="1:10" x14ac:dyDescent="0.25">
      <c r="G1196" s="3" t="s">
        <v>227</v>
      </c>
      <c r="H1196" s="1"/>
      <c r="I1196" s="1"/>
      <c r="J1196" s="1"/>
    </row>
    <row r="1197" spans="1:10" x14ac:dyDescent="0.25">
      <c r="G1197" s="3" t="s">
        <v>230</v>
      </c>
      <c r="H1197" s="1"/>
      <c r="I1197" s="1"/>
      <c r="J1197" s="1"/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/>
      <c r="I1198" s="1"/>
      <c r="J1198" s="1"/>
    </row>
    <row r="1199" spans="1:10" x14ac:dyDescent="0.25">
      <c r="G1199" s="3" t="s">
        <v>226</v>
      </c>
      <c r="H1199" s="1"/>
      <c r="I1199" s="1"/>
      <c r="J1199" s="1"/>
    </row>
    <row r="1200" spans="1:10" x14ac:dyDescent="0.25">
      <c r="G1200" s="3" t="s">
        <v>233</v>
      </c>
      <c r="H1200" s="1"/>
      <c r="I1200" s="1"/>
      <c r="J1200" s="1"/>
    </row>
    <row r="1201" spans="1:10" x14ac:dyDescent="0.25">
      <c r="G1201" s="3" t="s">
        <v>230</v>
      </c>
      <c r="H1201" s="1"/>
      <c r="I1201" s="1"/>
      <c r="J1201" s="1"/>
    </row>
    <row r="1202" spans="1:10" x14ac:dyDescent="0.25">
      <c r="E1202">
        <v>52</v>
      </c>
      <c r="F1202" t="s">
        <v>32</v>
      </c>
      <c r="G1202" s="3" t="s">
        <v>226</v>
      </c>
      <c r="H1202" s="1"/>
      <c r="I1202" s="1"/>
      <c r="J1202" s="1"/>
    </row>
    <row r="1203" spans="1:10" x14ac:dyDescent="0.25">
      <c r="G1203" s="3" t="s">
        <v>228</v>
      </c>
      <c r="H1203" s="1"/>
      <c r="I1203" s="1"/>
      <c r="J1203" s="1"/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/>
      <c r="I1204" s="1"/>
      <c r="J1204" s="1"/>
    </row>
    <row r="1205" spans="1:10" x14ac:dyDescent="0.25">
      <c r="G1205" s="3" t="s">
        <v>227</v>
      </c>
      <c r="H1205" s="1"/>
      <c r="I1205" s="1"/>
      <c r="J1205" s="1"/>
    </row>
    <row r="1206" spans="1:10" x14ac:dyDescent="0.25">
      <c r="G1206" s="3" t="s">
        <v>230</v>
      </c>
      <c r="H1206" s="1"/>
      <c r="I1206" s="1"/>
      <c r="J1206" s="1"/>
    </row>
    <row r="1207" spans="1:10" x14ac:dyDescent="0.25">
      <c r="E1207">
        <v>43</v>
      </c>
      <c r="F1207" t="s">
        <v>29</v>
      </c>
      <c r="G1207" s="3" t="s">
        <v>226</v>
      </c>
      <c r="H1207" s="1"/>
      <c r="I1207" s="1"/>
      <c r="J1207" s="1"/>
    </row>
    <row r="1208" spans="1:10" x14ac:dyDescent="0.25">
      <c r="G1208" s="3" t="s">
        <v>227</v>
      </c>
      <c r="H1208" s="1"/>
      <c r="I1208" s="1"/>
      <c r="J1208" s="1"/>
    </row>
    <row r="1209" spans="1:10" x14ac:dyDescent="0.25">
      <c r="G1209" s="3" t="s">
        <v>230</v>
      </c>
      <c r="H1209" s="1"/>
      <c r="I1209" s="1"/>
      <c r="J1209" s="1"/>
    </row>
    <row r="1210" spans="1:10" x14ac:dyDescent="0.25">
      <c r="E1210">
        <v>52</v>
      </c>
      <c r="F1210" t="s">
        <v>32</v>
      </c>
      <c r="G1210" s="3" t="s">
        <v>226</v>
      </c>
      <c r="H1210" s="1"/>
      <c r="I1210" s="1"/>
      <c r="J1210" s="1"/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/>
      <c r="I1211" s="1"/>
      <c r="J1211" s="1"/>
    </row>
    <row r="1212" spans="1:10" x14ac:dyDescent="0.25">
      <c r="G1212" s="3" t="s">
        <v>226</v>
      </c>
      <c r="H1212" s="1"/>
      <c r="I1212" s="1"/>
      <c r="J1212" s="1"/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/>
      <c r="I1213" s="1"/>
      <c r="J1213" s="1"/>
    </row>
    <row r="1214" spans="1:10" x14ac:dyDescent="0.25">
      <c r="G1214" s="3" t="s">
        <v>227</v>
      </c>
      <c r="H1214" s="1"/>
      <c r="I1214" s="1"/>
      <c r="J1214" s="1"/>
    </row>
    <row r="1215" spans="1:10" x14ac:dyDescent="0.25">
      <c r="G1215" s="3" t="s">
        <v>229</v>
      </c>
      <c r="H1215" s="1"/>
      <c r="I1215" s="1"/>
      <c r="J1215" s="1"/>
    </row>
    <row r="1216" spans="1:10" x14ac:dyDescent="0.25">
      <c r="G1216" s="3" t="s">
        <v>230</v>
      </c>
      <c r="H1216" s="1"/>
      <c r="I1216" s="1"/>
      <c r="J1216" s="1"/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/>
      <c r="I1217" s="1"/>
      <c r="J1217" s="1"/>
    </row>
    <row r="1218" spans="1:10" x14ac:dyDescent="0.25">
      <c r="G1218" s="3" t="s">
        <v>226</v>
      </c>
      <c r="H1218" s="1"/>
      <c r="I1218" s="1"/>
      <c r="J1218" s="1"/>
    </row>
    <row r="1219" spans="1:10" x14ac:dyDescent="0.25">
      <c r="E1219">
        <v>43</v>
      </c>
      <c r="F1219" t="s">
        <v>29</v>
      </c>
      <c r="G1219" s="3" t="s">
        <v>36</v>
      </c>
      <c r="H1219" s="1"/>
      <c r="I1219" s="1"/>
      <c r="J1219" s="1"/>
    </row>
    <row r="1220" spans="1:10" x14ac:dyDescent="0.25">
      <c r="G1220" s="3" t="s">
        <v>226</v>
      </c>
      <c r="H1220" s="1"/>
      <c r="I1220" s="1"/>
      <c r="J1220" s="1"/>
    </row>
    <row r="1221" spans="1:10" x14ac:dyDescent="0.25">
      <c r="G1221" s="3" t="s">
        <v>227</v>
      </c>
      <c r="H1221" s="1"/>
      <c r="I1221" s="1"/>
      <c r="J1221" s="1"/>
    </row>
    <row r="1222" spans="1:10" x14ac:dyDescent="0.25">
      <c r="G1222" s="3" t="s">
        <v>228</v>
      </c>
      <c r="H1222" s="1"/>
      <c r="I1222" s="1"/>
      <c r="J1222" s="1"/>
    </row>
    <row r="1223" spans="1:10" x14ac:dyDescent="0.25">
      <c r="G1223" s="3" t="s">
        <v>231</v>
      </c>
      <c r="H1223" s="1"/>
      <c r="I1223" s="1"/>
      <c r="J1223" s="1"/>
    </row>
    <row r="1224" spans="1:10" x14ac:dyDescent="0.25">
      <c r="G1224" s="3" t="s">
        <v>230</v>
      </c>
      <c r="H1224" s="1"/>
      <c r="I1224" s="1"/>
      <c r="J1224" s="1"/>
    </row>
    <row r="1225" spans="1:10" x14ac:dyDescent="0.25">
      <c r="G1225" s="3" t="s">
        <v>232</v>
      </c>
      <c r="H1225" s="1"/>
      <c r="I1225" s="1"/>
      <c r="J1225" s="1"/>
    </row>
    <row r="1226" spans="1:10" x14ac:dyDescent="0.25">
      <c r="E1226">
        <v>52</v>
      </c>
      <c r="F1226" t="s">
        <v>32</v>
      </c>
      <c r="G1226" s="3" t="s">
        <v>226</v>
      </c>
      <c r="H1226" s="1"/>
      <c r="I1226" s="1"/>
      <c r="J1226" s="1"/>
    </row>
    <row r="1227" spans="1:10" x14ac:dyDescent="0.25">
      <c r="E1227">
        <v>71</v>
      </c>
      <c r="F1227" t="s">
        <v>56</v>
      </c>
      <c r="G1227" s="3" t="s">
        <v>226</v>
      </c>
      <c r="H1227" s="1"/>
      <c r="I1227" s="1"/>
      <c r="J1227" s="1"/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/>
      <c r="I1228" s="1"/>
      <c r="J1228" s="1"/>
    </row>
    <row r="1229" spans="1:10" x14ac:dyDescent="0.25">
      <c r="G1229" s="3" t="s">
        <v>226</v>
      </c>
      <c r="H1229" s="1"/>
      <c r="I1229" s="1"/>
      <c r="J1229" s="1"/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/>
      <c r="I1230" s="1"/>
      <c r="J1230" s="1"/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/>
      <c r="I1231" s="1"/>
      <c r="J1231" s="1"/>
    </row>
    <row r="1232" spans="1:10" x14ac:dyDescent="0.25">
      <c r="G1232" s="3" t="s">
        <v>226</v>
      </c>
      <c r="H1232" s="1"/>
      <c r="I1232" s="1"/>
      <c r="J1232" s="1"/>
    </row>
    <row r="1233" spans="3:10" x14ac:dyDescent="0.25">
      <c r="G1233" s="3" t="s">
        <v>227</v>
      </c>
      <c r="H1233" s="1"/>
      <c r="I1233" s="1"/>
      <c r="J1233" s="1"/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3:10" x14ac:dyDescent="0.25">
      <c r="G1235" s="3" t="s">
        <v>226</v>
      </c>
      <c r="H1235" s="1"/>
      <c r="I1235" s="1"/>
      <c r="J1235" s="1"/>
    </row>
    <row r="1236" spans="3:10" x14ac:dyDescent="0.25">
      <c r="G1236" s="3" t="s">
        <v>227</v>
      </c>
      <c r="H1236" s="1"/>
      <c r="I1236" s="1"/>
      <c r="J1236" s="1"/>
    </row>
    <row r="1237" spans="3:10" x14ac:dyDescent="0.25">
      <c r="G1237" s="3" t="s">
        <v>230</v>
      </c>
      <c r="H1237" s="1"/>
      <c r="I1237" s="1"/>
      <c r="J1237" s="1"/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/>
      <c r="I1239" s="1"/>
      <c r="J1239" s="1"/>
    </row>
    <row r="1240" spans="3:10" x14ac:dyDescent="0.25">
      <c r="G1240" s="3" t="s">
        <v>230</v>
      </c>
      <c r="H1240" s="1"/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/>
      <c r="I1241" s="1"/>
      <c r="J1241" s="1"/>
    </row>
    <row r="1242" spans="3:10" x14ac:dyDescent="0.25">
      <c r="G1242" s="3" t="s">
        <v>226</v>
      </c>
      <c r="H1242" s="1"/>
      <c r="I1242" s="1"/>
      <c r="J1242" s="1"/>
    </row>
    <row r="1243" spans="3:10" x14ac:dyDescent="0.25">
      <c r="G1243" s="3" t="s">
        <v>227</v>
      </c>
      <c r="H1243" s="1"/>
      <c r="I1243" s="1"/>
      <c r="J1243" s="1"/>
    </row>
    <row r="1244" spans="3:10" x14ac:dyDescent="0.25">
      <c r="G1244" s="3" t="s">
        <v>228</v>
      </c>
      <c r="H1244" s="1"/>
      <c r="I1244" s="1"/>
      <c r="J1244" s="1"/>
    </row>
    <row r="1245" spans="3:10" x14ac:dyDescent="0.25">
      <c r="G1245" s="3" t="s">
        <v>231</v>
      </c>
      <c r="H1245" s="1"/>
      <c r="I1245" s="1"/>
      <c r="J1245" s="1"/>
    </row>
    <row r="1246" spans="3:10" x14ac:dyDescent="0.25">
      <c r="G1246" s="3" t="s">
        <v>229</v>
      </c>
      <c r="H1246" s="1"/>
      <c r="I1246" s="1"/>
      <c r="J1246" s="1"/>
    </row>
    <row r="1247" spans="3:10" x14ac:dyDescent="0.25">
      <c r="G1247" s="3" t="s">
        <v>230</v>
      </c>
      <c r="H1247" s="1"/>
      <c r="I1247" s="1"/>
      <c r="J1247" s="1"/>
    </row>
    <row r="1248" spans="3:10" x14ac:dyDescent="0.25">
      <c r="E1248">
        <v>43</v>
      </c>
      <c r="F1248" t="s">
        <v>29</v>
      </c>
      <c r="G1248" s="3" t="s">
        <v>36</v>
      </c>
      <c r="H1248" s="1"/>
      <c r="I1248" s="1"/>
      <c r="J1248" s="1"/>
    </row>
    <row r="1249" spans="1:10" x14ac:dyDescent="0.25">
      <c r="G1249" s="3" t="s">
        <v>226</v>
      </c>
      <c r="H1249" s="1"/>
      <c r="I1249" s="1"/>
      <c r="J1249" s="1"/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/>
      <c r="I1251" s="1"/>
      <c r="J1251" s="1"/>
    </row>
    <row r="1252" spans="1:10" x14ac:dyDescent="0.25">
      <c r="G1252" s="3" t="s">
        <v>226</v>
      </c>
      <c r="H1252" s="1"/>
      <c r="I1252" s="1"/>
      <c r="J1252" s="1"/>
    </row>
    <row r="1253" spans="1:10" x14ac:dyDescent="0.25">
      <c r="G1253" s="3" t="s">
        <v>228</v>
      </c>
      <c r="H1253" s="1"/>
      <c r="I1253" s="1"/>
      <c r="J1253" s="1"/>
    </row>
    <row r="1254" spans="1:10" x14ac:dyDescent="0.25">
      <c r="G1254" s="3" t="s">
        <v>230</v>
      </c>
      <c r="H1254" s="1"/>
      <c r="I1254" s="1"/>
      <c r="J1254" s="1"/>
    </row>
    <row r="1255" spans="1:10" x14ac:dyDescent="0.25">
      <c r="E1255">
        <v>61</v>
      </c>
      <c r="F1255" t="s">
        <v>33</v>
      </c>
      <c r="G1255" s="3" t="s">
        <v>226</v>
      </c>
      <c r="H1255" s="1"/>
      <c r="I1255" s="1"/>
      <c r="J1255" s="1"/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/>
      <c r="I1256" s="1"/>
      <c r="J1256" s="1"/>
    </row>
    <row r="1257" spans="1:10" x14ac:dyDescent="0.25">
      <c r="G1257" s="3" t="s">
        <v>226</v>
      </c>
      <c r="H1257" s="1"/>
      <c r="I1257" s="1"/>
      <c r="J1257" s="1"/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/>
      <c r="I1258" s="1"/>
      <c r="J1258" s="1"/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/>
      <c r="I1259" s="1"/>
      <c r="J1259" s="1"/>
    </row>
    <row r="1260" spans="1:10" x14ac:dyDescent="0.25">
      <c r="G1260" s="3" t="s">
        <v>227</v>
      </c>
      <c r="H1260" s="1"/>
      <c r="I1260" s="1"/>
      <c r="J1260" s="1"/>
    </row>
    <row r="1261" spans="1:10" x14ac:dyDescent="0.25">
      <c r="G1261" s="3" t="s">
        <v>233</v>
      </c>
      <c r="H1261" s="1"/>
      <c r="I1261" s="1"/>
      <c r="J1261" s="1"/>
    </row>
    <row r="1262" spans="1:10" x14ac:dyDescent="0.25">
      <c r="G1262" s="3" t="s">
        <v>230</v>
      </c>
      <c r="H1262" s="1"/>
      <c r="I1262" s="1"/>
      <c r="J1262" s="1"/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/>
      <c r="I1263" s="1"/>
      <c r="J1263" s="1"/>
    </row>
    <row r="1264" spans="1:10" x14ac:dyDescent="0.25">
      <c r="G1264" s="3" t="s">
        <v>226</v>
      </c>
      <c r="H1264" s="1"/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/>
      <c r="I1265" s="1"/>
      <c r="J1265" s="1"/>
    </row>
    <row r="1266" spans="3:10" x14ac:dyDescent="0.25">
      <c r="G1266" s="3" t="s">
        <v>226</v>
      </c>
      <c r="H1266" s="1"/>
      <c r="I1266" s="1"/>
      <c r="J1266" s="1"/>
    </row>
    <row r="1267" spans="3:10" x14ac:dyDescent="0.25">
      <c r="G1267" s="3" t="s">
        <v>230</v>
      </c>
      <c r="H1267" s="1"/>
      <c r="I1267" s="1"/>
      <c r="J1267" s="1"/>
    </row>
    <row r="1268" spans="3:10" x14ac:dyDescent="0.25">
      <c r="E1268">
        <v>52</v>
      </c>
      <c r="F1268" t="s">
        <v>32</v>
      </c>
      <c r="G1268" s="3" t="s">
        <v>36</v>
      </c>
      <c r="H1268" s="1"/>
      <c r="I1268" s="1"/>
      <c r="J1268" s="1"/>
    </row>
    <row r="1269" spans="3:10" x14ac:dyDescent="0.25">
      <c r="G1269" s="3" t="s">
        <v>226</v>
      </c>
      <c r="H1269" s="1"/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/>
      <c r="I1270" s="1"/>
      <c r="J1270" s="1"/>
    </row>
    <row r="1271" spans="3:10" x14ac:dyDescent="0.25">
      <c r="G1271" s="3" t="s">
        <v>226</v>
      </c>
      <c r="H1271" s="1"/>
      <c r="I1271" s="1"/>
      <c r="J1271" s="1"/>
    </row>
    <row r="1272" spans="3:10" x14ac:dyDescent="0.25">
      <c r="G1272" s="3" t="s">
        <v>230</v>
      </c>
      <c r="H1272" s="1"/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/>
      <c r="I1273" s="1"/>
      <c r="J1273" s="1"/>
    </row>
    <row r="1274" spans="3:10" x14ac:dyDescent="0.25">
      <c r="G1274" s="3" t="s">
        <v>226</v>
      </c>
      <c r="H1274" s="1"/>
      <c r="I1274" s="1"/>
      <c r="J1274" s="1"/>
    </row>
    <row r="1275" spans="3:10" x14ac:dyDescent="0.25">
      <c r="G1275" s="3" t="s">
        <v>227</v>
      </c>
      <c r="H1275" s="1"/>
      <c r="I1275" s="1"/>
      <c r="J1275" s="1"/>
    </row>
    <row r="1276" spans="3:10" x14ac:dyDescent="0.25">
      <c r="G1276" s="3" t="s">
        <v>231</v>
      </c>
      <c r="H1276" s="1"/>
      <c r="I1276" s="1"/>
      <c r="J1276" s="1"/>
    </row>
    <row r="1277" spans="3:10" x14ac:dyDescent="0.25">
      <c r="G1277" s="3" t="s">
        <v>230</v>
      </c>
      <c r="H1277" s="1"/>
      <c r="I1277" s="1"/>
      <c r="J1277" s="1"/>
    </row>
    <row r="1278" spans="3:10" x14ac:dyDescent="0.25">
      <c r="E1278">
        <v>43</v>
      </c>
      <c r="F1278" t="s">
        <v>29</v>
      </c>
      <c r="G1278" s="3" t="s">
        <v>36</v>
      </c>
      <c r="H1278" s="1"/>
      <c r="I1278" s="1"/>
      <c r="J1278" s="1"/>
    </row>
    <row r="1279" spans="3:10" x14ac:dyDescent="0.25">
      <c r="G1279" s="3" t="s">
        <v>226</v>
      </c>
      <c r="H1279" s="1"/>
      <c r="I1279" s="1"/>
      <c r="J1279" s="1"/>
    </row>
    <row r="1280" spans="3:10" x14ac:dyDescent="0.25">
      <c r="G1280" s="3" t="s">
        <v>227</v>
      </c>
      <c r="H1280" s="1"/>
      <c r="I1280" s="1"/>
      <c r="J1280" s="1"/>
    </row>
    <row r="1281" spans="3:10" x14ac:dyDescent="0.25">
      <c r="G1281" s="3" t="s">
        <v>233</v>
      </c>
      <c r="H1281" s="1"/>
      <c r="I1281" s="1"/>
      <c r="J1281" s="1"/>
    </row>
    <row r="1282" spans="3:10" x14ac:dyDescent="0.25">
      <c r="G1282" s="3" t="s">
        <v>230</v>
      </c>
      <c r="H1282" s="1"/>
      <c r="I1282" s="1"/>
      <c r="J1282" s="1"/>
    </row>
    <row r="1283" spans="3:10" x14ac:dyDescent="0.25">
      <c r="E1283">
        <v>52</v>
      </c>
      <c r="F1283" t="s">
        <v>32</v>
      </c>
      <c r="G1283" s="3" t="s">
        <v>36</v>
      </c>
      <c r="H1283" s="1"/>
      <c r="I1283" s="1"/>
      <c r="J1283" s="1"/>
    </row>
    <row r="1284" spans="3:10" x14ac:dyDescent="0.25">
      <c r="G1284" s="3" t="s">
        <v>226</v>
      </c>
      <c r="H1284" s="1"/>
      <c r="I1284" s="1"/>
      <c r="J1284" s="1"/>
    </row>
    <row r="1285" spans="3:10" x14ac:dyDescent="0.25">
      <c r="G1285" s="3" t="s">
        <v>230</v>
      </c>
      <c r="H1285" s="1"/>
      <c r="I1285" s="1"/>
      <c r="J1285" s="1"/>
    </row>
    <row r="1286" spans="3:10" x14ac:dyDescent="0.25">
      <c r="G1286" s="3" t="s">
        <v>232</v>
      </c>
      <c r="H1286" s="1"/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/>
      <c r="I1287" s="1"/>
      <c r="J1287" s="1"/>
    </row>
    <row r="1288" spans="3:10" x14ac:dyDescent="0.25">
      <c r="G1288" s="3" t="s">
        <v>227</v>
      </c>
      <c r="H1288" s="1"/>
      <c r="I1288" s="1"/>
      <c r="J1288" s="1"/>
    </row>
    <row r="1289" spans="3:10" x14ac:dyDescent="0.25">
      <c r="G1289" s="3" t="s">
        <v>230</v>
      </c>
      <c r="H1289" s="1"/>
      <c r="I1289" s="1"/>
      <c r="J1289" s="1"/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/>
      <c r="I1290" s="1"/>
      <c r="J1290" s="1"/>
    </row>
    <row r="1291" spans="3:10" x14ac:dyDescent="0.25">
      <c r="G1291" s="3" t="s">
        <v>226</v>
      </c>
      <c r="H1291" s="1"/>
      <c r="I1291" s="1"/>
      <c r="J1291" s="1"/>
    </row>
    <row r="1292" spans="3:10" x14ac:dyDescent="0.25">
      <c r="G1292" s="3" t="s">
        <v>233</v>
      </c>
      <c r="H1292" s="1"/>
      <c r="I1292" s="1"/>
      <c r="J1292" s="1"/>
    </row>
    <row r="1293" spans="3:10" x14ac:dyDescent="0.25">
      <c r="G1293" s="3" t="s">
        <v>230</v>
      </c>
      <c r="H1293" s="1"/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/>
      <c r="I1294" s="1"/>
      <c r="J1294" s="1"/>
    </row>
    <row r="1295" spans="3:10" x14ac:dyDescent="0.25">
      <c r="G1295" s="3" t="s">
        <v>226</v>
      </c>
      <c r="H1295" s="1"/>
      <c r="I1295" s="1"/>
      <c r="J1295" s="1"/>
    </row>
    <row r="1296" spans="3:10" x14ac:dyDescent="0.25">
      <c r="G1296" s="3" t="s">
        <v>233</v>
      </c>
      <c r="H1296" s="1"/>
      <c r="I1296" s="1"/>
      <c r="J1296" s="1"/>
    </row>
    <row r="1297" spans="1:10" x14ac:dyDescent="0.25">
      <c r="G1297" s="3" t="s">
        <v>230</v>
      </c>
      <c r="H1297" s="1"/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/>
      <c r="I1298" s="1"/>
      <c r="J1298" s="1"/>
    </row>
    <row r="1299" spans="1:10" x14ac:dyDescent="0.25">
      <c r="G1299" s="3" t="s">
        <v>226</v>
      </c>
      <c r="H1299" s="1"/>
      <c r="I1299" s="1"/>
      <c r="J1299" s="1"/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/>
      <c r="I1300" s="1"/>
      <c r="J1300" s="1"/>
    </row>
    <row r="1301" spans="1:10" x14ac:dyDescent="0.25">
      <c r="G1301" s="3" t="s">
        <v>226</v>
      </c>
      <c r="H1301" s="1"/>
      <c r="I1301" s="1"/>
      <c r="J1301" s="1"/>
    </row>
    <row r="1302" spans="1:10" x14ac:dyDescent="0.25">
      <c r="G1302" s="3" t="s">
        <v>227</v>
      </c>
      <c r="H1302" s="1"/>
      <c r="I1302" s="1"/>
      <c r="J1302" s="1"/>
    </row>
    <row r="1303" spans="1:10" x14ac:dyDescent="0.25">
      <c r="G1303" s="3" t="s">
        <v>230</v>
      </c>
      <c r="H1303" s="1"/>
      <c r="I1303" s="1"/>
      <c r="J1303" s="1"/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/>
      <c r="I1304" s="1"/>
      <c r="J1304" s="1"/>
    </row>
    <row r="1305" spans="1:10" x14ac:dyDescent="0.25">
      <c r="G1305" s="3" t="s">
        <v>230</v>
      </c>
      <c r="H1305" s="1"/>
      <c r="I1305" s="1"/>
      <c r="J1305" s="1"/>
    </row>
    <row r="1306" spans="1:10" x14ac:dyDescent="0.25">
      <c r="E1306">
        <v>61</v>
      </c>
      <c r="F1306" t="s">
        <v>33</v>
      </c>
      <c r="G1306" s="3" t="s">
        <v>36</v>
      </c>
      <c r="H1306" s="1"/>
      <c r="I1306" s="1"/>
      <c r="J1306" s="1"/>
    </row>
    <row r="1307" spans="1:10" x14ac:dyDescent="0.25">
      <c r="G1307" s="3" t="s">
        <v>226</v>
      </c>
      <c r="H1307" s="1"/>
      <c r="I1307" s="1"/>
      <c r="J1307" s="1"/>
    </row>
    <row r="1308" spans="1:10" x14ac:dyDescent="0.25">
      <c r="G1308" s="3" t="s">
        <v>230</v>
      </c>
      <c r="H1308" s="1"/>
      <c r="I1308" s="1"/>
      <c r="J1308" s="1"/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/>
      <c r="I1309" s="1"/>
      <c r="J1309" s="1"/>
    </row>
    <row r="1310" spans="1:10" x14ac:dyDescent="0.25">
      <c r="G1310" s="3" t="s">
        <v>226</v>
      </c>
      <c r="H1310" s="1"/>
      <c r="I1310" s="1"/>
      <c r="J1310" s="1"/>
    </row>
    <row r="1311" spans="1:10" x14ac:dyDescent="0.25">
      <c r="G1311" s="3" t="s">
        <v>227</v>
      </c>
      <c r="H1311" s="1"/>
      <c r="I1311" s="1"/>
      <c r="J1311" s="1"/>
    </row>
    <row r="1312" spans="1:10" x14ac:dyDescent="0.25">
      <c r="G1312" s="3" t="s">
        <v>228</v>
      </c>
      <c r="H1312" s="1"/>
      <c r="I1312" s="1"/>
      <c r="J1312" s="1"/>
    </row>
    <row r="1313" spans="1:10" x14ac:dyDescent="0.25">
      <c r="G1313" s="3" t="s">
        <v>231</v>
      </c>
      <c r="H1313" s="1"/>
      <c r="I1313" s="1"/>
      <c r="J1313" s="1"/>
    </row>
    <row r="1314" spans="1:10" x14ac:dyDescent="0.25">
      <c r="E1314">
        <v>43</v>
      </c>
      <c r="F1314" t="s">
        <v>29</v>
      </c>
      <c r="G1314" s="3" t="s">
        <v>36</v>
      </c>
      <c r="H1314" s="1"/>
      <c r="I1314" s="1"/>
      <c r="J1314" s="1"/>
    </row>
    <row r="1315" spans="1:10" x14ac:dyDescent="0.25">
      <c r="G1315" s="3" t="s">
        <v>226</v>
      </c>
      <c r="H1315" s="1"/>
      <c r="I1315" s="1"/>
      <c r="J1315" s="1"/>
    </row>
    <row r="1316" spans="1:10" x14ac:dyDescent="0.25">
      <c r="G1316" s="3" t="s">
        <v>227</v>
      </c>
      <c r="H1316" s="1"/>
      <c r="I1316" s="1"/>
      <c r="J1316" s="1"/>
    </row>
    <row r="1317" spans="1:10" x14ac:dyDescent="0.25">
      <c r="G1317" s="3" t="s">
        <v>229</v>
      </c>
      <c r="H1317" s="1"/>
      <c r="I1317" s="1"/>
      <c r="J1317" s="1"/>
    </row>
    <row r="1318" spans="1:10" x14ac:dyDescent="0.25">
      <c r="G1318" s="3" t="s">
        <v>230</v>
      </c>
      <c r="H1318" s="1"/>
      <c r="I1318" s="1"/>
      <c r="J1318" s="1"/>
    </row>
    <row r="1319" spans="1:10" x14ac:dyDescent="0.25">
      <c r="G1319" s="3" t="s">
        <v>232</v>
      </c>
      <c r="H1319" s="1"/>
      <c r="I1319" s="1"/>
      <c r="J1319" s="1"/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/>
      <c r="I1320" s="1"/>
      <c r="J1320" s="1"/>
    </row>
    <row r="1321" spans="1:10" x14ac:dyDescent="0.25">
      <c r="G1321" s="3" t="s">
        <v>226</v>
      </c>
      <c r="H1321" s="1"/>
      <c r="I1321" s="1"/>
      <c r="J1321" s="1"/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/>
      <c r="I1322" s="1"/>
      <c r="J1322" s="1"/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/>
      <c r="I1323" s="1"/>
      <c r="J1323" s="1"/>
    </row>
    <row r="1324" spans="1:10" x14ac:dyDescent="0.25">
      <c r="G1324" s="3" t="s">
        <v>226</v>
      </c>
      <c r="H1324" s="1"/>
      <c r="I1324" s="1"/>
      <c r="J1324" s="1"/>
    </row>
    <row r="1325" spans="1:10" x14ac:dyDescent="0.25">
      <c r="G1325" s="3" t="s">
        <v>227</v>
      </c>
      <c r="H1325" s="1"/>
      <c r="I1325" s="1"/>
      <c r="J1325" s="1"/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/>
      <c r="I1326" s="1"/>
      <c r="J1326" s="1"/>
    </row>
    <row r="1327" spans="1:10" x14ac:dyDescent="0.25">
      <c r="G1327" s="3" t="s">
        <v>227</v>
      </c>
      <c r="H1327" s="1"/>
      <c r="I1327" s="1"/>
      <c r="J1327" s="1"/>
    </row>
    <row r="1328" spans="1:10" x14ac:dyDescent="0.25">
      <c r="G1328" s="3" t="s">
        <v>230</v>
      </c>
      <c r="H1328" s="1"/>
      <c r="I1328" s="1"/>
      <c r="J1328" s="1"/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/>
      <c r="I1329" s="1"/>
      <c r="J1329" s="1"/>
    </row>
    <row r="1330" spans="1:10" x14ac:dyDescent="0.25">
      <c r="G1330" s="3" t="s">
        <v>226</v>
      </c>
      <c r="H1330" s="1"/>
      <c r="I1330" s="1"/>
      <c r="J1330" s="1"/>
    </row>
    <row r="1331" spans="1:10" x14ac:dyDescent="0.25">
      <c r="G1331" s="3" t="s">
        <v>230</v>
      </c>
      <c r="H1331" s="1"/>
      <c r="I1331" s="1"/>
      <c r="J1331" s="1"/>
    </row>
    <row r="1332" spans="1:10" x14ac:dyDescent="0.25">
      <c r="E1332">
        <v>43</v>
      </c>
      <c r="F1332" t="s">
        <v>29</v>
      </c>
      <c r="G1332" s="3" t="s">
        <v>36</v>
      </c>
      <c r="H1332" s="1"/>
      <c r="I1332" s="1"/>
      <c r="J1332" s="1"/>
    </row>
    <row r="1333" spans="1:10" x14ac:dyDescent="0.25">
      <c r="G1333" s="3" t="s">
        <v>226</v>
      </c>
      <c r="H1333" s="1"/>
      <c r="I1333" s="1"/>
      <c r="J1333" s="1"/>
    </row>
    <row r="1334" spans="1:10" x14ac:dyDescent="0.25">
      <c r="G1334" s="3" t="s">
        <v>230</v>
      </c>
      <c r="H1334" s="1"/>
      <c r="I1334" s="1"/>
      <c r="J1334" s="1"/>
    </row>
    <row r="1335" spans="1:10" x14ac:dyDescent="0.25">
      <c r="E1335">
        <v>52</v>
      </c>
      <c r="F1335" t="s">
        <v>32</v>
      </c>
      <c r="G1335" s="3" t="s">
        <v>226</v>
      </c>
      <c r="H1335" s="1"/>
      <c r="I1335" s="1"/>
      <c r="J1335" s="1"/>
    </row>
    <row r="1336" spans="1:10" x14ac:dyDescent="0.25">
      <c r="G1336" s="3" t="s">
        <v>230</v>
      </c>
      <c r="H1336" s="1"/>
      <c r="I1336" s="1"/>
      <c r="J1336" s="1"/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/>
      <c r="I1337" s="1"/>
      <c r="J1337" s="1"/>
    </row>
    <row r="1338" spans="1:10" x14ac:dyDescent="0.25">
      <c r="G1338" s="3" t="s">
        <v>226</v>
      </c>
      <c r="H1338" s="1"/>
      <c r="I1338" s="1"/>
      <c r="J1338" s="1"/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/>
      <c r="I1339" s="1"/>
      <c r="J1339" s="1"/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/>
      <c r="I1340" s="1"/>
      <c r="J1340" s="1"/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/>
      <c r="I1341" s="1"/>
      <c r="J1341" s="1"/>
    </row>
    <row r="1342" spans="1:10" x14ac:dyDescent="0.25">
      <c r="G1342" s="3" t="s">
        <v>226</v>
      </c>
      <c r="H1342" s="1"/>
      <c r="I1342" s="1"/>
      <c r="J1342" s="1"/>
    </row>
    <row r="1343" spans="1:10" x14ac:dyDescent="0.25">
      <c r="E1343">
        <v>43</v>
      </c>
      <c r="F1343" t="s">
        <v>29</v>
      </c>
      <c r="G1343" s="3" t="s">
        <v>36</v>
      </c>
      <c r="H1343" s="1"/>
      <c r="I1343" s="1"/>
      <c r="J1343" s="1"/>
    </row>
    <row r="1344" spans="1:10" x14ac:dyDescent="0.25">
      <c r="G1344" s="3" t="s">
        <v>226</v>
      </c>
      <c r="H1344" s="1"/>
      <c r="I1344" s="1"/>
      <c r="J1344" s="1"/>
    </row>
    <row r="1345" spans="1:10" x14ac:dyDescent="0.25">
      <c r="G1345" s="3" t="s">
        <v>227</v>
      </c>
      <c r="H1345" s="1"/>
      <c r="I1345" s="1"/>
      <c r="J1345" s="1"/>
    </row>
    <row r="1346" spans="1:10" x14ac:dyDescent="0.25">
      <c r="G1346" s="3" t="s">
        <v>230</v>
      </c>
      <c r="H1346" s="1"/>
      <c r="I1346" s="1"/>
      <c r="J1346" s="1"/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/>
      <c r="I1347" s="1"/>
      <c r="J1347" s="1"/>
    </row>
    <row r="1348" spans="1:10" x14ac:dyDescent="0.25">
      <c r="G1348" s="3" t="s">
        <v>226</v>
      </c>
      <c r="H1348" s="1"/>
      <c r="I1348" s="1"/>
      <c r="J1348" s="1"/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/>
      <c r="I1349" s="1"/>
      <c r="J1349" s="1"/>
    </row>
    <row r="1350" spans="1:10" x14ac:dyDescent="0.25">
      <c r="G1350" s="3" t="s">
        <v>226</v>
      </c>
      <c r="H1350" s="1"/>
      <c r="I1350" s="1"/>
      <c r="J1350" s="1"/>
    </row>
    <row r="1351" spans="1:10" x14ac:dyDescent="0.25">
      <c r="G1351" s="3" t="s">
        <v>227</v>
      </c>
      <c r="H1351" s="1"/>
      <c r="I1351" s="1"/>
      <c r="J1351" s="1"/>
    </row>
    <row r="1352" spans="1:10" x14ac:dyDescent="0.25">
      <c r="G1352" s="3" t="s">
        <v>229</v>
      </c>
      <c r="H1352" s="1"/>
      <c r="I1352" s="1"/>
      <c r="J1352" s="1"/>
    </row>
    <row r="1353" spans="1:10" x14ac:dyDescent="0.25">
      <c r="G1353" s="3" t="s">
        <v>230</v>
      </c>
      <c r="H1353" s="1"/>
      <c r="I1353" s="1"/>
      <c r="J1353" s="1"/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/>
      <c r="I1354" s="1"/>
      <c r="J1354" s="1"/>
    </row>
    <row r="1355" spans="1:10" x14ac:dyDescent="0.25">
      <c r="G1355" s="3" t="s">
        <v>228</v>
      </c>
      <c r="H1355" s="1"/>
      <c r="I1355" s="1"/>
      <c r="J1355" s="1"/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/>
      <c r="I1356" s="1"/>
      <c r="J1356" s="1"/>
    </row>
    <row r="1357" spans="1:10" x14ac:dyDescent="0.25">
      <c r="E1357">
        <v>43</v>
      </c>
      <c r="F1357" t="s">
        <v>29</v>
      </c>
      <c r="G1357" s="3" t="s">
        <v>36</v>
      </c>
      <c r="H1357" s="1"/>
      <c r="I1357" s="1"/>
      <c r="J1357" s="1"/>
    </row>
    <row r="1358" spans="1:10" x14ac:dyDescent="0.25">
      <c r="G1358" s="3" t="s">
        <v>226</v>
      </c>
      <c r="H1358" s="1"/>
      <c r="I1358" s="1"/>
      <c r="J1358" s="1"/>
    </row>
    <row r="1359" spans="1:10" x14ac:dyDescent="0.25">
      <c r="G1359" s="3" t="s">
        <v>227</v>
      </c>
      <c r="H1359" s="1"/>
      <c r="I1359" s="1"/>
      <c r="J1359" s="1"/>
    </row>
    <row r="1360" spans="1:10" x14ac:dyDescent="0.25">
      <c r="G1360" s="3" t="s">
        <v>231</v>
      </c>
      <c r="H1360" s="1"/>
      <c r="I1360" s="1"/>
      <c r="J1360" s="1"/>
    </row>
    <row r="1361" spans="1:10" x14ac:dyDescent="0.25">
      <c r="G1361" s="3" t="s">
        <v>229</v>
      </c>
      <c r="H1361" s="1"/>
      <c r="I1361" s="1"/>
      <c r="J1361" s="1"/>
    </row>
    <row r="1362" spans="1:10" x14ac:dyDescent="0.25">
      <c r="G1362" s="3" t="s">
        <v>230</v>
      </c>
      <c r="H1362" s="1"/>
      <c r="I1362" s="1"/>
      <c r="J1362" s="1"/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/>
      <c r="I1369" s="1"/>
      <c r="J1369" s="1"/>
    </row>
    <row r="1370" spans="1:10" x14ac:dyDescent="0.25">
      <c r="G1370" s="3" t="s">
        <v>226</v>
      </c>
      <c r="H1370" s="1"/>
      <c r="I1370" s="1"/>
      <c r="J1370" s="1"/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/>
      <c r="I1371" s="1"/>
      <c r="J1371" s="1"/>
    </row>
    <row r="1372" spans="1:10" x14ac:dyDescent="0.25">
      <c r="G1372" s="3" t="s">
        <v>227</v>
      </c>
      <c r="H1372" s="1"/>
      <c r="I1372" s="1"/>
      <c r="J1372" s="1"/>
    </row>
    <row r="1373" spans="1:10" x14ac:dyDescent="0.25">
      <c r="G1373" s="3" t="s">
        <v>230</v>
      </c>
      <c r="H1373" s="1"/>
      <c r="I1373" s="1"/>
      <c r="J1373" s="1"/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/>
      <c r="I1374" s="1"/>
      <c r="J1374" s="1"/>
    </row>
    <row r="1375" spans="1:10" x14ac:dyDescent="0.25">
      <c r="E1375">
        <v>61</v>
      </c>
      <c r="F1375" t="s">
        <v>33</v>
      </c>
      <c r="G1375" s="3" t="s">
        <v>36</v>
      </c>
      <c r="H1375" s="1"/>
      <c r="I1375" s="1"/>
      <c r="J1375" s="1"/>
    </row>
    <row r="1376" spans="1:10" x14ac:dyDescent="0.25">
      <c r="G1376" s="3" t="s">
        <v>226</v>
      </c>
      <c r="H1376" s="1"/>
      <c r="I1376" s="1"/>
      <c r="J1376" s="1"/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/>
      <c r="I1377" s="1"/>
      <c r="J1377" s="1"/>
    </row>
    <row r="1378" spans="3:10" x14ac:dyDescent="0.25">
      <c r="G1378" s="3" t="s">
        <v>226</v>
      </c>
      <c r="H1378" s="1"/>
      <c r="I1378" s="1"/>
      <c r="J1378" s="1"/>
    </row>
    <row r="1379" spans="3:10" x14ac:dyDescent="0.25">
      <c r="G1379" s="3" t="s">
        <v>230</v>
      </c>
      <c r="H1379" s="1"/>
      <c r="I1379" s="1"/>
      <c r="J1379" s="1"/>
    </row>
    <row r="1380" spans="3:10" x14ac:dyDescent="0.25">
      <c r="E1380">
        <v>43</v>
      </c>
      <c r="F1380" t="s">
        <v>29</v>
      </c>
      <c r="G1380" s="3" t="s">
        <v>36</v>
      </c>
      <c r="H1380" s="1"/>
      <c r="I1380" s="1"/>
      <c r="J1380" s="1"/>
    </row>
    <row r="1381" spans="3:10" x14ac:dyDescent="0.25">
      <c r="G1381" s="3" t="s">
        <v>226</v>
      </c>
      <c r="H1381" s="1"/>
      <c r="I1381" s="1"/>
      <c r="J1381" s="1"/>
    </row>
    <row r="1382" spans="3:10" x14ac:dyDescent="0.25">
      <c r="G1382" s="3" t="s">
        <v>228</v>
      </c>
      <c r="H1382" s="1"/>
      <c r="I1382" s="1"/>
      <c r="J1382" s="1"/>
    </row>
    <row r="1383" spans="3:10" x14ac:dyDescent="0.25">
      <c r="G1383" s="3" t="s">
        <v>230</v>
      </c>
      <c r="H1383" s="1"/>
      <c r="I1383" s="1"/>
      <c r="J1383" s="1"/>
    </row>
    <row r="1384" spans="3:10" x14ac:dyDescent="0.25">
      <c r="E1384">
        <v>52</v>
      </c>
      <c r="F1384" t="s">
        <v>32</v>
      </c>
      <c r="G1384" s="3" t="s">
        <v>36</v>
      </c>
      <c r="H1384" s="1"/>
      <c r="I1384" s="1"/>
      <c r="J1384" s="1"/>
    </row>
    <row r="1385" spans="3:10" x14ac:dyDescent="0.25">
      <c r="G1385" s="3" t="s">
        <v>226</v>
      </c>
      <c r="H1385" s="1"/>
      <c r="I1385" s="1"/>
      <c r="J1385" s="1"/>
    </row>
    <row r="1386" spans="3:10" x14ac:dyDescent="0.25">
      <c r="G1386" s="3" t="s">
        <v>228</v>
      </c>
      <c r="H1386" s="1"/>
      <c r="I1386" s="1"/>
      <c r="J1386" s="1"/>
    </row>
    <row r="1387" spans="3:10" x14ac:dyDescent="0.25">
      <c r="G1387" s="3" t="s">
        <v>230</v>
      </c>
      <c r="H1387" s="1"/>
      <c r="I1387" s="1"/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/>
      <c r="I1388" s="1"/>
      <c r="J1388" s="1"/>
    </row>
    <row r="1389" spans="3:10" x14ac:dyDescent="0.25">
      <c r="G1389" s="3" t="s">
        <v>226</v>
      </c>
      <c r="H1389" s="1"/>
      <c r="I1389" s="1"/>
      <c r="J1389" s="1"/>
    </row>
    <row r="1390" spans="3:10" x14ac:dyDescent="0.25">
      <c r="G1390" s="3" t="s">
        <v>230</v>
      </c>
      <c r="H1390" s="1"/>
      <c r="I1390" s="1"/>
      <c r="J1390" s="1"/>
    </row>
    <row r="1391" spans="3:10" x14ac:dyDescent="0.25">
      <c r="E1391">
        <v>561</v>
      </c>
      <c r="F1391" t="s">
        <v>92</v>
      </c>
      <c r="G1391" s="3" t="s">
        <v>36</v>
      </c>
      <c r="H1391" s="1"/>
      <c r="I1391" s="1"/>
      <c r="J1391" s="1"/>
    </row>
    <row r="1392" spans="3:10" x14ac:dyDescent="0.25">
      <c r="G1392" s="3" t="s">
        <v>226</v>
      </c>
      <c r="H1392" s="1"/>
      <c r="I1392" s="1"/>
      <c r="J1392" s="1"/>
    </row>
    <row r="1393" spans="1:10" x14ac:dyDescent="0.25">
      <c r="G1393" s="3" t="s">
        <v>230</v>
      </c>
      <c r="H1393" s="1"/>
      <c r="I1393" s="1"/>
      <c r="J1393" s="1"/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/>
      <c r="I1394" s="1"/>
      <c r="J1394" s="1"/>
    </row>
    <row r="1395" spans="1:10" x14ac:dyDescent="0.25">
      <c r="G1395" s="3" t="s">
        <v>226</v>
      </c>
      <c r="H1395" s="1"/>
      <c r="I1395" s="1"/>
      <c r="J1395" s="1"/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/>
      <c r="I1396" s="1"/>
      <c r="J1396" s="1"/>
    </row>
    <row r="1397" spans="1:10" x14ac:dyDescent="0.25">
      <c r="G1397" s="3" t="s">
        <v>226</v>
      </c>
      <c r="H1397" s="1"/>
      <c r="I1397" s="1"/>
      <c r="J1397" s="1"/>
    </row>
    <row r="1398" spans="1:10" x14ac:dyDescent="0.25">
      <c r="G1398" s="3" t="s">
        <v>227</v>
      </c>
      <c r="H1398" s="1"/>
      <c r="I1398" s="1"/>
      <c r="J1398" s="1"/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/>
      <c r="I1399" s="1"/>
      <c r="J1399" s="1"/>
    </row>
    <row r="1400" spans="1:10" x14ac:dyDescent="0.25">
      <c r="G1400" s="3" t="s">
        <v>227</v>
      </c>
      <c r="H1400" s="1"/>
      <c r="I1400" s="1"/>
      <c r="J1400" s="1"/>
    </row>
    <row r="1401" spans="1:10" x14ac:dyDescent="0.25">
      <c r="G1401" s="3" t="s">
        <v>228</v>
      </c>
      <c r="H1401" s="1"/>
      <c r="I1401" s="1"/>
      <c r="J1401" s="1"/>
    </row>
    <row r="1402" spans="1:10" x14ac:dyDescent="0.25">
      <c r="G1402" s="3" t="s">
        <v>229</v>
      </c>
      <c r="H1402" s="1"/>
      <c r="I1402" s="1"/>
      <c r="J1402" s="1"/>
    </row>
    <row r="1403" spans="1:10" x14ac:dyDescent="0.25">
      <c r="G1403" s="3" t="s">
        <v>230</v>
      </c>
      <c r="H1403" s="1"/>
      <c r="I1403" s="1"/>
      <c r="J1403" s="1"/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/>
      <c r="I1404" s="1"/>
      <c r="J1404" s="1"/>
    </row>
    <row r="1405" spans="1:10" x14ac:dyDescent="0.25">
      <c r="G1405" s="3" t="s">
        <v>226</v>
      </c>
      <c r="H1405" s="1"/>
      <c r="I1405" s="1"/>
      <c r="J1405" s="1"/>
    </row>
    <row r="1406" spans="1:10" x14ac:dyDescent="0.25">
      <c r="G1406" s="3" t="s">
        <v>230</v>
      </c>
      <c r="H1406" s="1"/>
      <c r="I1406" s="1"/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/>
      <c r="I1407" s="1"/>
      <c r="J1407" s="1"/>
    </row>
    <row r="1408" spans="1:10" x14ac:dyDescent="0.25">
      <c r="G1408" s="3" t="s">
        <v>226</v>
      </c>
      <c r="H1408" s="1"/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/>
      <c r="I1409" s="1"/>
      <c r="J1409" s="1"/>
    </row>
    <row r="1410" spans="3:10" x14ac:dyDescent="0.25">
      <c r="G1410" s="3" t="s">
        <v>226</v>
      </c>
      <c r="H1410" s="1"/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/>
      <c r="I1411" s="1"/>
      <c r="J1411" s="1"/>
    </row>
    <row r="1412" spans="3:10" x14ac:dyDescent="0.25">
      <c r="G1412" s="3" t="s">
        <v>226</v>
      </c>
      <c r="H1412" s="1"/>
      <c r="I1412" s="1"/>
      <c r="J1412" s="1"/>
    </row>
    <row r="1413" spans="3:10" x14ac:dyDescent="0.25">
      <c r="G1413" s="3" t="s">
        <v>227</v>
      </c>
      <c r="H1413" s="1"/>
      <c r="I1413" s="1"/>
      <c r="J1413" s="1"/>
    </row>
    <row r="1414" spans="3:10" x14ac:dyDescent="0.25">
      <c r="G1414" s="3" t="s">
        <v>233</v>
      </c>
      <c r="H1414" s="1"/>
      <c r="I1414" s="1"/>
      <c r="J1414" s="1"/>
    </row>
    <row r="1415" spans="3:10" x14ac:dyDescent="0.25">
      <c r="G1415" s="3" t="s">
        <v>231</v>
      </c>
      <c r="H1415" s="1"/>
      <c r="I1415" s="1"/>
      <c r="J1415" s="1"/>
    </row>
    <row r="1416" spans="3:10" x14ac:dyDescent="0.25">
      <c r="G1416" s="3" t="s">
        <v>230</v>
      </c>
      <c r="H1416" s="1"/>
      <c r="I1416" s="1"/>
      <c r="J1416" s="1"/>
    </row>
    <row r="1417" spans="3:10" x14ac:dyDescent="0.25">
      <c r="E1417">
        <v>43</v>
      </c>
      <c r="F1417" t="s">
        <v>29</v>
      </c>
      <c r="G1417" s="3" t="s">
        <v>36</v>
      </c>
      <c r="H1417" s="1"/>
      <c r="I1417" s="1"/>
      <c r="J1417" s="1"/>
    </row>
    <row r="1418" spans="3:10" x14ac:dyDescent="0.25">
      <c r="G1418" s="3" t="s">
        <v>226</v>
      </c>
      <c r="H1418" s="1"/>
      <c r="I1418" s="1"/>
      <c r="J1418" s="1"/>
    </row>
    <row r="1419" spans="3:10" x14ac:dyDescent="0.25">
      <c r="G1419" s="3" t="s">
        <v>227</v>
      </c>
      <c r="H1419" s="1"/>
      <c r="I1419" s="1"/>
      <c r="J1419" s="1"/>
    </row>
    <row r="1420" spans="3:10" x14ac:dyDescent="0.25">
      <c r="G1420" s="3" t="s">
        <v>233</v>
      </c>
      <c r="H1420" s="1"/>
      <c r="I1420" s="1"/>
      <c r="J1420" s="1"/>
    </row>
    <row r="1421" spans="3:10" x14ac:dyDescent="0.25">
      <c r="G1421" s="3" t="s">
        <v>229</v>
      </c>
      <c r="H1421" s="1"/>
      <c r="I1421" s="1"/>
      <c r="J1421" s="1"/>
    </row>
    <row r="1422" spans="3:10" x14ac:dyDescent="0.25">
      <c r="G1422" s="3" t="s">
        <v>230</v>
      </c>
      <c r="H1422" s="1"/>
      <c r="I1422" s="1"/>
      <c r="J1422" s="1"/>
    </row>
    <row r="1423" spans="3:10" x14ac:dyDescent="0.25">
      <c r="E1423">
        <v>51</v>
      </c>
      <c r="F1423" t="s">
        <v>31</v>
      </c>
      <c r="G1423" s="3" t="s">
        <v>226</v>
      </c>
      <c r="H1423" s="1"/>
      <c r="I1423" s="1"/>
      <c r="J1423" s="1"/>
    </row>
    <row r="1424" spans="3:10" x14ac:dyDescent="0.25">
      <c r="E1424">
        <v>52</v>
      </c>
      <c r="F1424" t="s">
        <v>32</v>
      </c>
      <c r="G1424" s="3" t="s">
        <v>36</v>
      </c>
      <c r="H1424" s="1"/>
      <c r="I1424" s="1"/>
      <c r="J1424" s="1"/>
    </row>
    <row r="1425" spans="1:10" x14ac:dyDescent="0.25">
      <c r="G1425" s="3" t="s">
        <v>226</v>
      </c>
      <c r="H1425" s="1"/>
      <c r="I1425" s="1"/>
      <c r="J1425" s="1"/>
    </row>
    <row r="1426" spans="1:10" x14ac:dyDescent="0.25">
      <c r="G1426" s="3" t="s">
        <v>228</v>
      </c>
      <c r="H1426" s="1"/>
      <c r="I1426" s="1"/>
      <c r="J1426" s="1"/>
    </row>
    <row r="1427" spans="1:10" x14ac:dyDescent="0.25">
      <c r="G1427" s="3" t="s">
        <v>230</v>
      </c>
      <c r="H1427" s="1"/>
      <c r="I1427" s="1"/>
      <c r="J1427" s="1"/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/>
      <c r="J1428" s="1"/>
    </row>
    <row r="1429" spans="1:10" x14ac:dyDescent="0.25">
      <c r="G1429" s="3" t="s">
        <v>230</v>
      </c>
      <c r="H1429" s="1"/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/>
      <c r="I1430" s="1"/>
      <c r="J1430" s="1"/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/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/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/>
      <c r="I1433" s="1"/>
      <c r="J1433" s="1"/>
    </row>
    <row r="1434" spans="1:10" x14ac:dyDescent="0.25">
      <c r="G1434" s="3" t="s">
        <v>226</v>
      </c>
      <c r="H1434" s="1"/>
      <c r="I1434" s="1"/>
      <c r="J1434" s="1"/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/>
      <c r="I1435" s="1"/>
      <c r="J1435" s="1"/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/>
      <c r="I1436" s="1"/>
      <c r="J1436" s="1"/>
    </row>
    <row r="1437" spans="1:10" x14ac:dyDescent="0.25">
      <c r="G1437" s="3" t="s">
        <v>227</v>
      </c>
      <c r="H1437" s="1"/>
      <c r="I1437" s="1"/>
      <c r="J1437" s="1"/>
    </row>
    <row r="1438" spans="1:10" x14ac:dyDescent="0.25">
      <c r="G1438" s="3" t="s">
        <v>228</v>
      </c>
      <c r="H1438" s="1"/>
      <c r="I1438" s="1"/>
      <c r="J1438" s="1"/>
    </row>
    <row r="1439" spans="1:10" x14ac:dyDescent="0.25">
      <c r="G1439" s="3" t="s">
        <v>230</v>
      </c>
      <c r="H1439" s="1"/>
      <c r="I1439" s="1"/>
      <c r="J1439" s="1"/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/>
      <c r="I1440" s="1"/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/>
      <c r="I1441" s="1"/>
      <c r="J1441" s="1"/>
    </row>
    <row r="1442" spans="3:10" x14ac:dyDescent="0.25">
      <c r="G1442" s="3" t="s">
        <v>226</v>
      </c>
      <c r="H1442" s="1"/>
      <c r="I1442" s="1"/>
      <c r="J1442" s="1"/>
    </row>
    <row r="1443" spans="3:10" x14ac:dyDescent="0.25">
      <c r="G1443" s="3" t="s">
        <v>230</v>
      </c>
      <c r="H1443" s="1"/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/>
      <c r="I1444" s="1"/>
      <c r="J1444" s="1"/>
    </row>
    <row r="1445" spans="3:10" x14ac:dyDescent="0.25">
      <c r="G1445" s="3" t="s">
        <v>226</v>
      </c>
      <c r="H1445" s="1"/>
      <c r="I1445" s="1"/>
      <c r="J1445" s="1"/>
    </row>
    <row r="1446" spans="3:10" x14ac:dyDescent="0.25">
      <c r="G1446" s="3" t="s">
        <v>230</v>
      </c>
      <c r="H1446" s="1"/>
      <c r="I1446" s="1"/>
      <c r="J1446" s="1"/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/>
      <c r="I1447" s="1"/>
      <c r="J1447" s="1"/>
    </row>
    <row r="1448" spans="3:10" x14ac:dyDescent="0.25">
      <c r="G1448" s="3" t="s">
        <v>226</v>
      </c>
      <c r="H1448" s="1"/>
      <c r="I1448" s="1"/>
      <c r="J1448" s="1"/>
    </row>
    <row r="1449" spans="3:10" x14ac:dyDescent="0.25">
      <c r="G1449" s="3" t="s">
        <v>227</v>
      </c>
      <c r="H1449" s="1"/>
      <c r="I1449" s="1"/>
      <c r="J1449" s="1"/>
    </row>
    <row r="1450" spans="3:10" x14ac:dyDescent="0.25">
      <c r="G1450" s="3" t="s">
        <v>229</v>
      </c>
      <c r="H1450" s="1"/>
      <c r="I1450" s="1"/>
      <c r="J1450" s="1"/>
    </row>
    <row r="1451" spans="3:10" x14ac:dyDescent="0.25">
      <c r="G1451" s="3" t="s">
        <v>230</v>
      </c>
      <c r="H1451" s="1"/>
      <c r="I1451" s="1"/>
      <c r="J1451" s="1"/>
    </row>
    <row r="1452" spans="3:10" x14ac:dyDescent="0.25">
      <c r="E1452">
        <v>43</v>
      </c>
      <c r="F1452" t="s">
        <v>29</v>
      </c>
      <c r="G1452" s="3" t="s">
        <v>36</v>
      </c>
      <c r="H1452" s="1"/>
      <c r="I1452" s="1"/>
      <c r="J1452" s="1"/>
    </row>
    <row r="1453" spans="3:10" x14ac:dyDescent="0.25">
      <c r="G1453" s="3" t="s">
        <v>226</v>
      </c>
      <c r="H1453" s="1"/>
      <c r="I1453" s="1"/>
      <c r="J1453" s="1"/>
    </row>
    <row r="1454" spans="3:10" x14ac:dyDescent="0.25">
      <c r="G1454" s="3" t="s">
        <v>227</v>
      </c>
      <c r="H1454" s="1"/>
      <c r="I1454" s="1"/>
      <c r="J1454" s="1"/>
    </row>
    <row r="1455" spans="3:10" x14ac:dyDescent="0.25">
      <c r="G1455" s="3" t="s">
        <v>228</v>
      </c>
      <c r="H1455" s="1"/>
      <c r="I1455" s="1"/>
      <c r="J1455" s="1"/>
    </row>
    <row r="1456" spans="3:10" x14ac:dyDescent="0.25">
      <c r="G1456" s="3" t="s">
        <v>229</v>
      </c>
      <c r="H1456" s="1"/>
      <c r="I1456" s="1"/>
      <c r="J1456" s="1"/>
    </row>
    <row r="1457" spans="1:10" x14ac:dyDescent="0.25">
      <c r="G1457" s="3" t="s">
        <v>230</v>
      </c>
      <c r="H1457" s="1"/>
      <c r="I1457" s="1"/>
      <c r="J1457" s="1"/>
    </row>
    <row r="1458" spans="1:10" x14ac:dyDescent="0.25">
      <c r="E1458">
        <v>52</v>
      </c>
      <c r="F1458" t="s">
        <v>32</v>
      </c>
      <c r="G1458" s="3" t="s">
        <v>36</v>
      </c>
      <c r="H1458" s="1"/>
      <c r="I1458" s="1"/>
      <c r="J1458" s="1"/>
    </row>
    <row r="1459" spans="1:10" x14ac:dyDescent="0.25">
      <c r="G1459" s="3" t="s">
        <v>226</v>
      </c>
      <c r="H1459" s="1"/>
      <c r="I1459" s="1"/>
      <c r="J1459" s="1"/>
    </row>
    <row r="1460" spans="1:10" x14ac:dyDescent="0.25">
      <c r="G1460" s="3" t="s">
        <v>227</v>
      </c>
      <c r="H1460" s="1"/>
      <c r="I1460" s="1"/>
      <c r="J1460" s="1"/>
    </row>
    <row r="1461" spans="1:10" x14ac:dyDescent="0.25">
      <c r="G1461" s="3" t="s">
        <v>228</v>
      </c>
      <c r="H1461" s="1"/>
      <c r="I1461" s="1"/>
      <c r="J1461" s="1"/>
    </row>
    <row r="1462" spans="1:10" x14ac:dyDescent="0.25">
      <c r="G1462" s="3" t="s">
        <v>230</v>
      </c>
      <c r="H1462" s="1"/>
      <c r="I1462" s="1"/>
      <c r="J1462" s="1"/>
    </row>
    <row r="1463" spans="1:10" x14ac:dyDescent="0.25">
      <c r="E1463">
        <v>81</v>
      </c>
      <c r="F1463" t="s">
        <v>179</v>
      </c>
      <c r="G1463" s="3" t="s">
        <v>234</v>
      </c>
      <c r="H1463" s="1"/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/>
      <c r="I1464" s="1"/>
      <c r="J1464" s="1"/>
    </row>
    <row r="1465" spans="1:10" x14ac:dyDescent="0.25">
      <c r="E1465">
        <v>563</v>
      </c>
      <c r="F1465" t="s">
        <v>127</v>
      </c>
      <c r="G1465" s="3" t="s">
        <v>36</v>
      </c>
      <c r="H1465" s="1"/>
      <c r="I1465" s="1"/>
      <c r="J1465" s="1"/>
    </row>
    <row r="1466" spans="1:10" x14ac:dyDescent="0.25">
      <c r="G1466" s="3" t="s">
        <v>226</v>
      </c>
      <c r="H1466" s="1"/>
      <c r="I1466" s="1"/>
      <c r="J1466" s="1"/>
    </row>
    <row r="1467" spans="1:10" x14ac:dyDescent="0.25">
      <c r="G1467" s="3" t="s">
        <v>230</v>
      </c>
      <c r="H1467" s="1"/>
      <c r="I1467" s="1"/>
      <c r="J1467" s="1"/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/>
      <c r="I1468" s="1"/>
      <c r="J1468" s="1"/>
    </row>
    <row r="1469" spans="1:10" x14ac:dyDescent="0.25">
      <c r="G1469" s="3" t="s">
        <v>226</v>
      </c>
      <c r="H1469" s="1"/>
      <c r="I1469" s="1"/>
      <c r="J1469" s="1"/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/>
      <c r="I1470" s="1"/>
      <c r="J1470" s="1"/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/>
      <c r="I1471" s="1"/>
      <c r="J1471" s="1"/>
    </row>
    <row r="1472" spans="1:10" x14ac:dyDescent="0.25">
      <c r="G1472" s="3" t="s">
        <v>227</v>
      </c>
      <c r="H1472" s="1"/>
      <c r="I1472" s="1"/>
      <c r="J1472" s="1"/>
    </row>
    <row r="1473" spans="3:10" x14ac:dyDescent="0.25">
      <c r="G1473" s="3" t="s">
        <v>230</v>
      </c>
      <c r="H1473" s="1"/>
      <c r="I1473" s="1"/>
      <c r="J1473" s="1"/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/>
      <c r="I1474" s="1"/>
      <c r="J1474" s="1"/>
    </row>
    <row r="1475" spans="3:10" x14ac:dyDescent="0.25">
      <c r="G1475" s="3" t="s">
        <v>226</v>
      </c>
      <c r="H1475" s="1"/>
      <c r="I1475" s="1"/>
      <c r="J1475" s="1"/>
    </row>
    <row r="1476" spans="3:10" x14ac:dyDescent="0.25">
      <c r="G1476" s="3" t="s">
        <v>227</v>
      </c>
      <c r="H1476" s="1"/>
      <c r="I1476" s="1"/>
      <c r="J1476" s="1"/>
    </row>
    <row r="1477" spans="3:10" x14ac:dyDescent="0.25">
      <c r="G1477" s="3" t="s">
        <v>230</v>
      </c>
      <c r="H1477" s="1"/>
      <c r="I1477" s="1"/>
      <c r="J1477" s="1"/>
    </row>
    <row r="1478" spans="3:10" x14ac:dyDescent="0.25">
      <c r="E1478">
        <v>43</v>
      </c>
      <c r="F1478" t="s">
        <v>29</v>
      </c>
      <c r="G1478" s="3" t="s">
        <v>36</v>
      </c>
      <c r="H1478" s="1"/>
      <c r="I1478" s="1"/>
      <c r="J1478" s="1"/>
    </row>
    <row r="1479" spans="3:10" x14ac:dyDescent="0.25">
      <c r="G1479" s="3" t="s">
        <v>226</v>
      </c>
      <c r="H1479" s="1"/>
      <c r="I1479" s="1"/>
      <c r="J1479" s="1"/>
    </row>
    <row r="1480" spans="3:10" x14ac:dyDescent="0.25">
      <c r="G1480" s="3" t="s">
        <v>227</v>
      </c>
      <c r="H1480" s="1"/>
      <c r="I1480" s="1"/>
      <c r="J1480" s="1"/>
    </row>
    <row r="1481" spans="3:10" x14ac:dyDescent="0.25">
      <c r="G1481" s="3" t="s">
        <v>228</v>
      </c>
      <c r="H1481" s="1"/>
      <c r="I1481" s="1"/>
      <c r="J1481" s="1"/>
    </row>
    <row r="1482" spans="3:10" x14ac:dyDescent="0.25">
      <c r="G1482" s="3" t="s">
        <v>230</v>
      </c>
      <c r="H1482" s="1"/>
      <c r="I1482" s="1"/>
      <c r="J1482" s="1"/>
    </row>
    <row r="1483" spans="3:10" x14ac:dyDescent="0.25">
      <c r="E1483">
        <v>52</v>
      </c>
      <c r="F1483" t="s">
        <v>32</v>
      </c>
      <c r="G1483" s="3" t="s">
        <v>36</v>
      </c>
      <c r="H1483" s="1"/>
      <c r="I1483" s="1"/>
      <c r="J1483" s="1"/>
    </row>
    <row r="1484" spans="3:10" x14ac:dyDescent="0.25">
      <c r="G1484" s="3" t="s">
        <v>226</v>
      </c>
      <c r="H1484" s="1"/>
      <c r="I1484" s="1"/>
      <c r="J1484" s="1"/>
    </row>
    <row r="1485" spans="3:10" x14ac:dyDescent="0.25">
      <c r="G1485" s="3" t="s">
        <v>228</v>
      </c>
      <c r="H1485" s="1"/>
      <c r="I1485" s="1"/>
      <c r="J1485" s="1"/>
    </row>
    <row r="1486" spans="3:10" x14ac:dyDescent="0.25">
      <c r="G1486" s="3" t="s">
        <v>230</v>
      </c>
      <c r="H1486" s="1"/>
      <c r="I1486" s="1"/>
      <c r="J1486" s="1"/>
    </row>
    <row r="1487" spans="3:10" x14ac:dyDescent="0.25">
      <c r="E1487">
        <v>61</v>
      </c>
      <c r="F1487" t="s">
        <v>33</v>
      </c>
      <c r="G1487" s="3" t="s">
        <v>226</v>
      </c>
      <c r="H1487" s="1"/>
      <c r="I1487" s="1"/>
      <c r="J1487" s="1"/>
    </row>
    <row r="1488" spans="3:10" x14ac:dyDescent="0.25">
      <c r="G1488" s="3" t="s">
        <v>230</v>
      </c>
      <c r="H1488" s="1"/>
      <c r="I1488" s="1"/>
      <c r="J1488" s="1"/>
    </row>
    <row r="1489" spans="1:10" x14ac:dyDescent="0.25">
      <c r="E1489">
        <v>71</v>
      </c>
      <c r="F1489" t="s">
        <v>56</v>
      </c>
      <c r="G1489" s="3" t="s">
        <v>230</v>
      </c>
      <c r="H1489" s="1"/>
      <c r="I1489" s="1"/>
      <c r="J1489" s="1"/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/>
      <c r="I1490" s="1"/>
      <c r="J1490" s="1"/>
    </row>
    <row r="1491" spans="1:10" x14ac:dyDescent="0.25">
      <c r="G1491" s="3" t="s">
        <v>226</v>
      </c>
      <c r="H1491" s="1"/>
      <c r="I1491" s="1"/>
      <c r="J1491" s="1"/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/>
      <c r="I1492" s="1"/>
      <c r="J1492" s="1"/>
    </row>
    <row r="1493" spans="1:10" x14ac:dyDescent="0.25">
      <c r="G1493" s="3" t="s">
        <v>228</v>
      </c>
      <c r="H1493" s="1"/>
      <c r="I1493" s="1"/>
      <c r="J1493" s="1"/>
    </row>
    <row r="1494" spans="1:10" x14ac:dyDescent="0.25">
      <c r="G1494" s="3" t="s">
        <v>231</v>
      </c>
      <c r="H1494" s="1"/>
      <c r="I1494" s="1"/>
      <c r="J1494" s="1"/>
    </row>
    <row r="1495" spans="1:10" x14ac:dyDescent="0.25">
      <c r="G1495" s="3" t="s">
        <v>230</v>
      </c>
      <c r="H1495" s="1"/>
      <c r="I1495" s="1"/>
      <c r="J1495" s="1"/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/>
      <c r="I1496" s="1"/>
      <c r="J1496" s="1"/>
    </row>
    <row r="1497" spans="1:10" x14ac:dyDescent="0.25">
      <c r="G1497" s="3" t="s">
        <v>230</v>
      </c>
      <c r="H1497" s="1"/>
      <c r="I1497" s="1"/>
      <c r="J1497" s="1"/>
    </row>
    <row r="1498" spans="1:10" x14ac:dyDescent="0.25">
      <c r="E1498">
        <v>43</v>
      </c>
      <c r="F1498" t="s">
        <v>29</v>
      </c>
      <c r="G1498" s="3" t="s">
        <v>36</v>
      </c>
      <c r="H1498" s="1"/>
      <c r="I1498" s="1"/>
      <c r="J1498" s="1"/>
    </row>
    <row r="1499" spans="1:10" x14ac:dyDescent="0.25">
      <c r="G1499" s="3" t="s">
        <v>226</v>
      </c>
      <c r="H1499" s="1"/>
      <c r="I1499" s="1"/>
      <c r="J1499" s="1"/>
    </row>
    <row r="1500" spans="1:10" x14ac:dyDescent="0.25">
      <c r="G1500" s="3" t="s">
        <v>227</v>
      </c>
      <c r="H1500" s="1"/>
      <c r="I1500" s="1"/>
      <c r="J1500" s="1"/>
    </row>
    <row r="1501" spans="1:10" x14ac:dyDescent="0.25">
      <c r="G1501" s="3" t="s">
        <v>231</v>
      </c>
      <c r="H1501" s="1"/>
      <c r="I1501" s="1"/>
      <c r="J1501" s="1"/>
    </row>
    <row r="1502" spans="1:10" x14ac:dyDescent="0.25">
      <c r="G1502" s="3" t="s">
        <v>230</v>
      </c>
      <c r="H1502" s="1"/>
      <c r="I1502" s="1"/>
      <c r="J1502" s="1"/>
    </row>
    <row r="1503" spans="1:10" x14ac:dyDescent="0.25">
      <c r="E1503">
        <v>52</v>
      </c>
      <c r="F1503" t="s">
        <v>32</v>
      </c>
      <c r="G1503" s="3" t="s">
        <v>226</v>
      </c>
      <c r="H1503" s="1"/>
      <c r="I1503" s="1"/>
      <c r="J1503" s="1"/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/>
      <c r="I1504" s="1"/>
      <c r="J1504" s="1"/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/>
      <c r="I1505" s="1"/>
      <c r="J1505" s="1"/>
    </row>
    <row r="1506" spans="1:10" x14ac:dyDescent="0.25">
      <c r="G1506" s="3" t="s">
        <v>226</v>
      </c>
      <c r="H1506" s="1"/>
      <c r="I1506" s="1"/>
      <c r="J1506" s="1"/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/>
      <c r="I1507" s="1"/>
      <c r="J1507" s="1"/>
    </row>
    <row r="1508" spans="1:10" x14ac:dyDescent="0.25">
      <c r="G1508" s="3" t="s">
        <v>227</v>
      </c>
      <c r="H1508" s="1"/>
      <c r="I1508" s="1"/>
      <c r="J1508" s="1"/>
    </row>
    <row r="1509" spans="1:10" x14ac:dyDescent="0.25">
      <c r="G1509" s="3" t="s">
        <v>228</v>
      </c>
      <c r="H1509" s="1"/>
      <c r="I1509" s="1"/>
      <c r="J1509" s="1"/>
    </row>
    <row r="1510" spans="1:10" x14ac:dyDescent="0.25">
      <c r="G1510" s="3" t="s">
        <v>230</v>
      </c>
      <c r="H1510" s="1"/>
      <c r="I1510" s="1"/>
      <c r="J1510" s="1"/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/>
      <c r="I1511" s="1"/>
      <c r="J1511" s="1"/>
    </row>
    <row r="1512" spans="1:10" x14ac:dyDescent="0.25">
      <c r="G1512" s="3" t="s">
        <v>228</v>
      </c>
      <c r="H1512" s="1"/>
      <c r="I1512" s="1"/>
      <c r="J1512" s="1"/>
    </row>
    <row r="1513" spans="1:10" x14ac:dyDescent="0.25">
      <c r="E1513">
        <v>52</v>
      </c>
      <c r="F1513" t="s">
        <v>32</v>
      </c>
      <c r="G1513" s="3" t="s">
        <v>226</v>
      </c>
      <c r="H1513" s="1"/>
      <c r="I1513" s="1"/>
      <c r="J1513" s="1"/>
    </row>
    <row r="1514" spans="1:10" x14ac:dyDescent="0.25">
      <c r="G1514" s="3" t="s">
        <v>228</v>
      </c>
      <c r="H1514" s="1"/>
      <c r="I1514" s="1"/>
      <c r="J1514" s="1"/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/>
      <c r="I1515" s="1"/>
      <c r="J1515" s="1"/>
    </row>
    <row r="1516" spans="1:10" x14ac:dyDescent="0.25">
      <c r="G1516" s="3" t="s">
        <v>226</v>
      </c>
      <c r="H1516" s="1"/>
      <c r="I1516" s="1"/>
      <c r="J1516" s="1"/>
    </row>
    <row r="1517" spans="1:10" x14ac:dyDescent="0.25">
      <c r="G1517" s="3" t="s">
        <v>227</v>
      </c>
      <c r="H1517" s="1"/>
      <c r="I1517" s="1"/>
      <c r="J1517" s="1"/>
    </row>
    <row r="1518" spans="1:10" x14ac:dyDescent="0.25">
      <c r="G1518" s="3" t="s">
        <v>234</v>
      </c>
      <c r="H1518" s="1"/>
      <c r="I1518" s="1"/>
      <c r="J1518" s="1"/>
    </row>
    <row r="1519" spans="1:10" x14ac:dyDescent="0.25">
      <c r="E1519">
        <v>43</v>
      </c>
      <c r="F1519" t="s">
        <v>29</v>
      </c>
      <c r="G1519" s="3" t="s">
        <v>36</v>
      </c>
      <c r="H1519" s="1"/>
      <c r="I1519" s="1"/>
      <c r="J1519" s="1"/>
    </row>
    <row r="1520" spans="1:10" x14ac:dyDescent="0.25">
      <c r="G1520" s="3" t="s">
        <v>226</v>
      </c>
      <c r="H1520" s="1"/>
      <c r="I1520" s="1"/>
      <c r="J1520" s="1"/>
    </row>
    <row r="1521" spans="1:10" x14ac:dyDescent="0.25">
      <c r="G1521" s="3" t="s">
        <v>227</v>
      </c>
      <c r="H1521" s="1"/>
      <c r="I1521" s="1"/>
      <c r="J1521" s="1"/>
    </row>
    <row r="1522" spans="1:10" x14ac:dyDescent="0.25">
      <c r="G1522" s="3" t="s">
        <v>228</v>
      </c>
      <c r="H1522" s="1"/>
      <c r="I1522" s="1"/>
      <c r="J1522" s="1"/>
    </row>
    <row r="1523" spans="1:10" x14ac:dyDescent="0.25">
      <c r="G1523" s="3" t="s">
        <v>230</v>
      </c>
      <c r="H1523" s="1"/>
      <c r="I1523" s="1"/>
      <c r="J1523" s="1"/>
    </row>
    <row r="1524" spans="1:10" x14ac:dyDescent="0.25">
      <c r="G1524" s="3" t="s">
        <v>232</v>
      </c>
      <c r="H1524" s="1"/>
      <c r="I1524" s="1"/>
      <c r="J1524" s="1"/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/>
      <c r="I1525" s="1"/>
      <c r="J1525" s="1"/>
    </row>
    <row r="1526" spans="1:10" x14ac:dyDescent="0.25">
      <c r="G1526" s="3" t="s">
        <v>226</v>
      </c>
      <c r="H1526" s="1"/>
      <c r="I1526" s="1"/>
      <c r="J1526" s="1"/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/>
      <c r="I1527" s="1"/>
      <c r="J1527" s="1"/>
    </row>
    <row r="1528" spans="1:10" x14ac:dyDescent="0.25">
      <c r="G1528" s="3" t="s">
        <v>226</v>
      </c>
      <c r="H1528" s="1"/>
      <c r="I1528" s="1"/>
      <c r="J1528" s="1"/>
    </row>
    <row r="1529" spans="1:10" x14ac:dyDescent="0.25">
      <c r="G1529" s="3" t="s">
        <v>227</v>
      </c>
      <c r="H1529" s="1"/>
      <c r="I1529" s="1"/>
      <c r="J1529" s="1"/>
    </row>
    <row r="1530" spans="1:10" x14ac:dyDescent="0.25">
      <c r="G1530" s="3" t="s">
        <v>230</v>
      </c>
      <c r="H1530" s="1"/>
      <c r="I1530" s="1"/>
      <c r="J1530" s="1"/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/>
      <c r="I1531" s="1"/>
      <c r="J1531" s="1"/>
    </row>
    <row r="1532" spans="1:10" x14ac:dyDescent="0.25">
      <c r="G1532" s="3" t="s">
        <v>230</v>
      </c>
      <c r="H1532" s="1"/>
      <c r="I1532" s="1"/>
      <c r="J1532" s="1"/>
    </row>
    <row r="1533" spans="1:10" x14ac:dyDescent="0.25">
      <c r="E1533">
        <v>52</v>
      </c>
      <c r="F1533" t="s">
        <v>32</v>
      </c>
      <c r="G1533" s="3" t="s">
        <v>36</v>
      </c>
      <c r="H1533" s="1"/>
      <c r="I1533" s="1"/>
      <c r="J1533" s="1"/>
    </row>
    <row r="1534" spans="1:10" x14ac:dyDescent="0.25">
      <c r="G1534" s="3" t="s">
        <v>226</v>
      </c>
      <c r="H1534" s="1"/>
      <c r="I1534" s="1"/>
      <c r="J1534" s="1"/>
    </row>
    <row r="1535" spans="1:10" x14ac:dyDescent="0.25">
      <c r="G1535" s="3" t="s">
        <v>233</v>
      </c>
      <c r="H1535" s="1"/>
      <c r="I1535" s="1"/>
      <c r="J1535" s="1"/>
    </row>
    <row r="1536" spans="1:10" x14ac:dyDescent="0.25">
      <c r="G1536" s="3" t="s">
        <v>230</v>
      </c>
      <c r="H1536" s="1"/>
      <c r="I1536" s="1"/>
      <c r="J1536" s="1"/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/>
      <c r="I1537" s="1"/>
      <c r="J1537" s="1"/>
    </row>
    <row r="1538" spans="1:10" x14ac:dyDescent="0.25">
      <c r="G1538" s="3" t="s">
        <v>226</v>
      </c>
      <c r="H1538" s="1"/>
      <c r="I1538" s="1"/>
      <c r="J1538" s="1"/>
    </row>
    <row r="1539" spans="1:10" x14ac:dyDescent="0.25">
      <c r="G1539" s="3" t="s">
        <v>227</v>
      </c>
      <c r="H1539" s="1"/>
      <c r="I1539" s="1"/>
      <c r="J1539" s="1"/>
    </row>
    <row r="1540" spans="1:10" x14ac:dyDescent="0.25">
      <c r="G1540" s="3" t="s">
        <v>231</v>
      </c>
      <c r="H1540" s="1"/>
      <c r="I1540" s="1"/>
      <c r="J1540" s="1"/>
    </row>
    <row r="1541" spans="1:10" x14ac:dyDescent="0.25">
      <c r="G1541" s="3" t="s">
        <v>230</v>
      </c>
      <c r="H1541" s="1"/>
      <c r="I1541" s="1"/>
      <c r="J1541" s="1"/>
    </row>
    <row r="1542" spans="1:10" x14ac:dyDescent="0.25">
      <c r="E1542">
        <v>43</v>
      </c>
      <c r="F1542" t="s">
        <v>29</v>
      </c>
      <c r="G1542" s="3" t="s">
        <v>36</v>
      </c>
      <c r="H1542" s="1"/>
      <c r="I1542" s="1"/>
      <c r="J1542" s="1"/>
    </row>
    <row r="1543" spans="1:10" x14ac:dyDescent="0.25">
      <c r="G1543" s="3" t="s">
        <v>226</v>
      </c>
      <c r="H1543" s="1"/>
      <c r="I1543" s="1"/>
      <c r="J1543" s="1"/>
    </row>
    <row r="1544" spans="1:10" x14ac:dyDescent="0.25">
      <c r="G1544" s="3" t="s">
        <v>227</v>
      </c>
      <c r="H1544" s="1"/>
      <c r="I1544" s="1"/>
      <c r="J1544" s="1"/>
    </row>
    <row r="1545" spans="1:10" x14ac:dyDescent="0.25">
      <c r="G1545" s="3" t="s">
        <v>228</v>
      </c>
      <c r="H1545" s="1"/>
      <c r="I1545" s="1"/>
      <c r="J1545" s="1"/>
    </row>
    <row r="1546" spans="1:10" x14ac:dyDescent="0.25">
      <c r="G1546" s="3" t="s">
        <v>229</v>
      </c>
      <c r="H1546" s="1"/>
      <c r="I1546" s="1"/>
      <c r="J1546" s="1"/>
    </row>
    <row r="1547" spans="1:10" x14ac:dyDescent="0.25">
      <c r="G1547" s="3" t="s">
        <v>230</v>
      </c>
      <c r="H1547" s="1"/>
      <c r="I1547" s="1"/>
      <c r="J1547" s="1"/>
    </row>
    <row r="1548" spans="1:10" x14ac:dyDescent="0.25">
      <c r="E1548">
        <v>52</v>
      </c>
      <c r="F1548" t="s">
        <v>32</v>
      </c>
      <c r="G1548" s="3" t="s">
        <v>36</v>
      </c>
      <c r="H1548" s="1"/>
      <c r="I1548" s="1"/>
      <c r="J1548" s="1"/>
    </row>
    <row r="1549" spans="1:10" x14ac:dyDescent="0.25">
      <c r="G1549" s="3" t="s">
        <v>226</v>
      </c>
      <c r="H1549" s="1"/>
      <c r="I1549" s="1"/>
      <c r="J1549" s="1"/>
    </row>
    <row r="1550" spans="1:10" x14ac:dyDescent="0.25">
      <c r="E1550">
        <v>71</v>
      </c>
      <c r="F1550" t="s">
        <v>56</v>
      </c>
      <c r="G1550" s="3" t="s">
        <v>230</v>
      </c>
      <c r="H1550" s="1"/>
      <c r="I1550" s="1"/>
      <c r="J1550" s="1"/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/>
      <c r="I1551" s="1"/>
      <c r="J1551" s="1"/>
    </row>
    <row r="1552" spans="1:10" x14ac:dyDescent="0.25">
      <c r="G1552" s="3" t="s">
        <v>226</v>
      </c>
      <c r="H1552" s="1"/>
      <c r="I1552" s="1"/>
      <c r="J1552" s="1"/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/>
      <c r="I1553" s="1"/>
      <c r="J1553" s="1"/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/>
      <c r="I1554" s="1"/>
      <c r="J1554" s="1"/>
    </row>
    <row r="1555" spans="3:10" x14ac:dyDescent="0.25">
      <c r="G1555" s="3" t="s">
        <v>227</v>
      </c>
      <c r="H1555" s="1"/>
      <c r="I1555" s="1"/>
      <c r="J1555" s="1"/>
    </row>
    <row r="1556" spans="3:10" x14ac:dyDescent="0.25">
      <c r="G1556" s="3" t="s">
        <v>229</v>
      </c>
      <c r="H1556" s="1"/>
      <c r="I1556" s="1"/>
      <c r="J1556" s="1"/>
    </row>
    <row r="1557" spans="3:10" x14ac:dyDescent="0.25">
      <c r="G1557" s="3" t="s">
        <v>230</v>
      </c>
      <c r="H1557" s="1"/>
      <c r="I1557" s="1"/>
      <c r="J1557" s="1"/>
    </row>
    <row r="1558" spans="3:10" x14ac:dyDescent="0.25">
      <c r="G1558" s="3" t="s">
        <v>232</v>
      </c>
      <c r="H1558" s="1"/>
      <c r="I1558" s="1"/>
      <c r="J1558" s="1"/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/>
      <c r="I1559" s="1"/>
      <c r="J1559" s="1"/>
    </row>
    <row r="1560" spans="3:10" x14ac:dyDescent="0.25">
      <c r="G1560" s="3" t="s">
        <v>226</v>
      </c>
      <c r="H1560" s="1"/>
      <c r="I1560" s="1"/>
      <c r="J1560" s="1"/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/>
      <c r="I1561" s="1"/>
      <c r="J1561" s="1"/>
    </row>
    <row r="1562" spans="3:10" x14ac:dyDescent="0.25">
      <c r="G1562" s="3" t="s">
        <v>226</v>
      </c>
      <c r="H1562" s="1"/>
      <c r="I1562" s="1"/>
      <c r="J1562" s="1"/>
    </row>
    <row r="1563" spans="3:10" x14ac:dyDescent="0.25">
      <c r="G1563" s="3" t="s">
        <v>227</v>
      </c>
      <c r="H1563" s="1"/>
      <c r="I1563" s="1"/>
      <c r="J1563" s="1"/>
    </row>
    <row r="1564" spans="3:10" x14ac:dyDescent="0.25">
      <c r="G1564" s="3" t="s">
        <v>231</v>
      </c>
      <c r="H1564" s="1"/>
      <c r="I1564" s="1"/>
      <c r="J1564" s="1"/>
    </row>
    <row r="1565" spans="3:10" x14ac:dyDescent="0.25">
      <c r="G1565" s="3" t="s">
        <v>229</v>
      </c>
      <c r="H1565" s="1"/>
      <c r="I1565" s="1"/>
      <c r="J1565" s="1"/>
    </row>
    <row r="1566" spans="3:10" x14ac:dyDescent="0.25">
      <c r="G1566" s="3" t="s">
        <v>230</v>
      </c>
      <c r="H1566" s="1"/>
      <c r="I1566" s="1"/>
      <c r="J1566" s="1"/>
    </row>
    <row r="1567" spans="3:10" x14ac:dyDescent="0.25">
      <c r="E1567">
        <v>43</v>
      </c>
      <c r="F1567" t="s">
        <v>29</v>
      </c>
      <c r="G1567" s="3" t="s">
        <v>36</v>
      </c>
      <c r="H1567" s="1"/>
      <c r="I1567" s="1"/>
      <c r="J1567" s="1"/>
    </row>
    <row r="1568" spans="3:10" x14ac:dyDescent="0.25">
      <c r="G1568" s="3" t="s">
        <v>226</v>
      </c>
      <c r="H1568" s="1"/>
      <c r="I1568" s="1"/>
      <c r="J1568" s="1"/>
    </row>
    <row r="1569" spans="1:10" x14ac:dyDescent="0.25">
      <c r="G1569" s="3" t="s">
        <v>227</v>
      </c>
      <c r="H1569" s="1"/>
      <c r="I1569" s="1"/>
      <c r="J1569" s="1"/>
    </row>
    <row r="1570" spans="1:10" x14ac:dyDescent="0.25">
      <c r="G1570" s="3" t="s">
        <v>228</v>
      </c>
      <c r="H1570" s="1"/>
      <c r="I1570" s="1"/>
      <c r="J1570" s="1"/>
    </row>
    <row r="1571" spans="1:10" x14ac:dyDescent="0.25">
      <c r="G1571" s="3" t="s">
        <v>231</v>
      </c>
      <c r="H1571" s="1"/>
      <c r="I1571" s="1"/>
      <c r="J1571" s="1"/>
    </row>
    <row r="1572" spans="1:10" x14ac:dyDescent="0.25">
      <c r="G1572" s="3" t="s">
        <v>229</v>
      </c>
      <c r="H1572" s="1"/>
      <c r="I1572" s="1"/>
      <c r="J1572" s="1"/>
    </row>
    <row r="1573" spans="1:10" x14ac:dyDescent="0.25">
      <c r="G1573" s="3" t="s">
        <v>230</v>
      </c>
      <c r="H1573" s="1"/>
      <c r="I1573" s="1"/>
      <c r="J1573" s="1"/>
    </row>
    <row r="1574" spans="1:10" x14ac:dyDescent="0.25">
      <c r="G1574" s="3" t="s">
        <v>232</v>
      </c>
      <c r="H1574" s="1"/>
      <c r="I1574" s="1"/>
      <c r="J1574" s="1"/>
    </row>
    <row r="1575" spans="1:10" x14ac:dyDescent="0.25">
      <c r="E1575">
        <v>52</v>
      </c>
      <c r="F1575" t="s">
        <v>32</v>
      </c>
      <c r="G1575" s="3" t="s">
        <v>36</v>
      </c>
      <c r="H1575" s="1"/>
      <c r="I1575" s="1"/>
      <c r="J1575" s="1"/>
    </row>
    <row r="1576" spans="1:10" x14ac:dyDescent="0.25">
      <c r="G1576" s="3" t="s">
        <v>226</v>
      </c>
      <c r="H1576" s="1"/>
      <c r="I1576" s="1"/>
      <c r="J1576" s="1"/>
    </row>
    <row r="1577" spans="1:10" x14ac:dyDescent="0.25">
      <c r="G1577" s="3" t="s">
        <v>227</v>
      </c>
      <c r="H1577" s="1"/>
      <c r="I1577" s="1"/>
      <c r="J1577" s="1"/>
    </row>
    <row r="1578" spans="1:10" x14ac:dyDescent="0.25">
      <c r="G1578" s="3" t="s">
        <v>228</v>
      </c>
      <c r="H1578" s="1"/>
      <c r="I1578" s="1"/>
      <c r="J1578" s="1"/>
    </row>
    <row r="1579" spans="1:10" x14ac:dyDescent="0.25">
      <c r="G1579" s="3" t="s">
        <v>230</v>
      </c>
      <c r="H1579" s="1"/>
      <c r="I1579" s="1"/>
      <c r="J1579" s="1"/>
    </row>
    <row r="1580" spans="1:10" x14ac:dyDescent="0.25">
      <c r="E1580">
        <v>61</v>
      </c>
      <c r="F1580" t="s">
        <v>33</v>
      </c>
      <c r="G1580" s="3" t="s">
        <v>226</v>
      </c>
      <c r="H1580" s="1"/>
      <c r="I1580" s="1"/>
      <c r="J1580" s="1"/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/>
      <c r="I1581" s="1"/>
      <c r="J1581" s="1"/>
    </row>
    <row r="1582" spans="1:10" x14ac:dyDescent="0.25">
      <c r="G1582" s="3" t="s">
        <v>226</v>
      </c>
      <c r="H1582" s="1"/>
      <c r="I1582" s="1"/>
      <c r="J1582" s="1"/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/>
      <c r="I1583" s="1"/>
      <c r="J1583" s="1"/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/>
      <c r="I1584" s="1"/>
      <c r="J1584" s="1"/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/>
      <c r="I1585" s="1"/>
      <c r="J1585" s="1"/>
    </row>
    <row r="1586" spans="3:10" x14ac:dyDescent="0.25">
      <c r="G1586" s="3" t="s">
        <v>227</v>
      </c>
      <c r="H1586" s="1"/>
      <c r="I1586" s="1"/>
      <c r="J1586" s="1"/>
    </row>
    <row r="1587" spans="3:10" x14ac:dyDescent="0.25">
      <c r="G1587" s="3" t="s">
        <v>229</v>
      </c>
      <c r="H1587" s="1"/>
      <c r="I1587" s="1"/>
      <c r="J1587" s="1"/>
    </row>
    <row r="1588" spans="3:10" x14ac:dyDescent="0.25">
      <c r="G1588" s="3" t="s">
        <v>230</v>
      </c>
      <c r="H1588" s="1"/>
      <c r="I1588" s="1"/>
      <c r="J1588" s="1"/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/>
      <c r="I1589" s="1"/>
      <c r="J1589" s="1"/>
    </row>
    <row r="1590" spans="3:10" x14ac:dyDescent="0.25">
      <c r="G1590" s="3" t="s">
        <v>226</v>
      </c>
      <c r="H1590" s="1"/>
      <c r="I1590" s="1"/>
      <c r="J1590" s="1"/>
    </row>
    <row r="1591" spans="3:10" x14ac:dyDescent="0.25">
      <c r="G1591" s="3" t="s">
        <v>230</v>
      </c>
      <c r="H1591" s="1"/>
      <c r="I1591" s="1"/>
      <c r="J1591" s="1"/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/>
      <c r="I1592" s="1"/>
      <c r="J1592" s="1"/>
    </row>
    <row r="1593" spans="3:10" x14ac:dyDescent="0.25">
      <c r="G1593" s="3" t="s">
        <v>226</v>
      </c>
      <c r="H1593" s="1"/>
      <c r="I1593" s="1"/>
      <c r="J1593" s="1"/>
    </row>
    <row r="1594" spans="3:10" x14ac:dyDescent="0.25">
      <c r="G1594" s="3" t="s">
        <v>233</v>
      </c>
      <c r="H1594" s="1"/>
      <c r="I1594" s="1"/>
      <c r="J1594" s="1"/>
    </row>
    <row r="1595" spans="3:10" x14ac:dyDescent="0.25">
      <c r="G1595" s="3" t="s">
        <v>230</v>
      </c>
      <c r="H1595" s="1"/>
      <c r="I1595" s="1"/>
      <c r="J1595" s="1"/>
    </row>
    <row r="1596" spans="3:10" x14ac:dyDescent="0.25">
      <c r="E1596">
        <v>43</v>
      </c>
      <c r="F1596" t="s">
        <v>29</v>
      </c>
      <c r="G1596" s="3" t="s">
        <v>36</v>
      </c>
      <c r="H1596" s="1"/>
      <c r="I1596" s="1"/>
      <c r="J1596" s="1"/>
    </row>
    <row r="1597" spans="3:10" x14ac:dyDescent="0.25">
      <c r="G1597" s="3" t="s">
        <v>226</v>
      </c>
      <c r="H1597" s="1"/>
      <c r="I1597" s="1"/>
      <c r="J1597" s="1"/>
    </row>
    <row r="1598" spans="3:10" x14ac:dyDescent="0.25">
      <c r="G1598" s="3" t="s">
        <v>233</v>
      </c>
      <c r="H1598" s="1"/>
      <c r="I1598" s="1"/>
      <c r="J1598" s="1"/>
    </row>
    <row r="1599" spans="3:10" x14ac:dyDescent="0.25">
      <c r="G1599" s="3" t="s">
        <v>231</v>
      </c>
      <c r="H1599" s="1"/>
      <c r="I1599" s="1"/>
      <c r="J1599" s="1"/>
    </row>
    <row r="1600" spans="3:10" x14ac:dyDescent="0.25">
      <c r="G1600" s="3" t="s">
        <v>230</v>
      </c>
      <c r="H1600" s="1"/>
      <c r="I1600" s="1"/>
      <c r="J1600" s="1"/>
    </row>
    <row r="1601" spans="1:10" x14ac:dyDescent="0.25">
      <c r="E1601">
        <v>52</v>
      </c>
      <c r="F1601" t="s">
        <v>32</v>
      </c>
      <c r="G1601" s="3" t="s">
        <v>36</v>
      </c>
      <c r="H1601" s="1"/>
      <c r="I1601" s="1"/>
      <c r="J1601" s="1"/>
    </row>
    <row r="1602" spans="1:10" x14ac:dyDescent="0.25">
      <c r="G1602" s="3" t="s">
        <v>226</v>
      </c>
      <c r="H1602" s="1"/>
      <c r="I1602" s="1"/>
      <c r="J1602" s="1"/>
    </row>
    <row r="1603" spans="1:10" x14ac:dyDescent="0.25">
      <c r="G1603" s="3" t="s">
        <v>230</v>
      </c>
      <c r="H1603" s="1"/>
      <c r="I1603" s="1"/>
      <c r="J1603" s="1"/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/>
      <c r="I1604" s="1"/>
      <c r="J1604" s="1"/>
    </row>
    <row r="1605" spans="1:10" x14ac:dyDescent="0.25">
      <c r="G1605" s="3" t="s">
        <v>226</v>
      </c>
      <c r="H1605" s="1"/>
      <c r="I1605" s="1"/>
      <c r="J1605" s="1"/>
    </row>
    <row r="1606" spans="1:10" x14ac:dyDescent="0.25">
      <c r="G1606" s="3" t="s">
        <v>230</v>
      </c>
      <c r="H1606" s="1"/>
      <c r="I1606" s="1"/>
      <c r="J1606" s="1"/>
    </row>
    <row r="1607" spans="1:10" x14ac:dyDescent="0.25">
      <c r="E1607">
        <v>561</v>
      </c>
      <c r="F1607" t="s">
        <v>92</v>
      </c>
      <c r="G1607" s="3" t="s">
        <v>36</v>
      </c>
      <c r="H1607" s="1"/>
      <c r="I1607" s="1"/>
      <c r="J1607" s="1"/>
    </row>
    <row r="1608" spans="1:10" x14ac:dyDescent="0.25">
      <c r="G1608" s="3" t="s">
        <v>226</v>
      </c>
      <c r="H1608" s="1"/>
      <c r="I1608" s="1"/>
      <c r="J1608" s="1"/>
    </row>
    <row r="1609" spans="1:10" x14ac:dyDescent="0.25">
      <c r="G1609" s="3" t="s">
        <v>230</v>
      </c>
      <c r="H1609" s="1"/>
      <c r="I1609" s="1"/>
      <c r="J1609" s="1"/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/>
      <c r="I1610" s="1"/>
      <c r="J1610" s="1"/>
    </row>
    <row r="1611" spans="1:10" x14ac:dyDescent="0.25">
      <c r="G1611" s="3" t="s">
        <v>226</v>
      </c>
      <c r="H1611" s="1"/>
      <c r="I1611" s="1"/>
      <c r="J1611" s="1"/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/>
      <c r="I1612" s="1"/>
      <c r="J1612" s="1"/>
    </row>
    <row r="1613" spans="1:10" x14ac:dyDescent="0.25">
      <c r="G1613" s="3" t="s">
        <v>226</v>
      </c>
      <c r="H1613" s="1"/>
      <c r="I1613" s="1"/>
      <c r="J1613" s="1"/>
    </row>
    <row r="1614" spans="1:10" x14ac:dyDescent="0.25">
      <c r="G1614" s="3" t="s">
        <v>229</v>
      </c>
      <c r="H1614" s="1"/>
      <c r="I1614" s="1"/>
      <c r="J1614" s="1"/>
    </row>
    <row r="1615" spans="1:10" x14ac:dyDescent="0.25">
      <c r="G1615" s="3" t="s">
        <v>230</v>
      </c>
      <c r="H1615" s="1"/>
      <c r="I1615" s="1"/>
      <c r="J1615" s="1"/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/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/>
      <c r="I1617" s="1"/>
      <c r="J1617" s="1"/>
    </row>
    <row r="1618" spans="3:10" x14ac:dyDescent="0.25">
      <c r="G1618" s="3" t="s">
        <v>226</v>
      </c>
      <c r="H1618" s="1"/>
      <c r="I1618" s="1"/>
      <c r="J1618" s="1"/>
    </row>
    <row r="1619" spans="3:10" x14ac:dyDescent="0.25">
      <c r="G1619" s="3" t="s">
        <v>233</v>
      </c>
      <c r="H1619" s="1"/>
      <c r="I1619" s="1"/>
      <c r="J1619" s="1"/>
    </row>
    <row r="1620" spans="3:10" x14ac:dyDescent="0.25">
      <c r="G1620" s="3" t="s">
        <v>231</v>
      </c>
      <c r="H1620" s="1"/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/>
    </row>
    <row r="1622" spans="3:10" x14ac:dyDescent="0.25">
      <c r="G1622" s="3" t="s">
        <v>226</v>
      </c>
      <c r="H1622" s="1"/>
      <c r="I1622" s="1"/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/>
      <c r="I1623" s="1"/>
      <c r="J1623" s="1"/>
    </row>
    <row r="1624" spans="3:10" x14ac:dyDescent="0.25">
      <c r="G1624" s="3" t="s">
        <v>226</v>
      </c>
      <c r="H1624" s="1"/>
      <c r="I1624" s="1"/>
      <c r="J1624" s="1"/>
    </row>
    <row r="1625" spans="3:10" x14ac:dyDescent="0.25">
      <c r="G1625" s="3" t="s">
        <v>230</v>
      </c>
      <c r="H1625" s="1"/>
      <c r="I1625" s="1"/>
      <c r="J1625" s="1"/>
    </row>
    <row r="1626" spans="3:10" x14ac:dyDescent="0.25">
      <c r="E1626">
        <v>43</v>
      </c>
      <c r="F1626" t="s">
        <v>29</v>
      </c>
      <c r="G1626" s="3" t="s">
        <v>36</v>
      </c>
      <c r="H1626" s="1"/>
      <c r="I1626" s="1"/>
      <c r="J1626" s="1"/>
    </row>
    <row r="1627" spans="3:10" x14ac:dyDescent="0.25">
      <c r="G1627" s="3" t="s">
        <v>226</v>
      </c>
      <c r="H1627" s="1"/>
      <c r="I1627" s="1"/>
      <c r="J1627" s="1"/>
    </row>
    <row r="1628" spans="3:10" x14ac:dyDescent="0.25">
      <c r="G1628" s="3" t="s">
        <v>227</v>
      </c>
      <c r="H1628" s="1"/>
      <c r="I1628" s="1"/>
      <c r="J1628" s="1"/>
    </row>
    <row r="1629" spans="3:10" x14ac:dyDescent="0.25">
      <c r="G1629" s="3" t="s">
        <v>228</v>
      </c>
      <c r="H1629" s="1"/>
      <c r="I1629" s="1"/>
      <c r="J1629" s="1"/>
    </row>
    <row r="1630" spans="3:10" x14ac:dyDescent="0.25">
      <c r="G1630" s="3" t="s">
        <v>231</v>
      </c>
      <c r="H1630" s="1"/>
      <c r="I1630" s="1"/>
      <c r="J1630" s="1"/>
    </row>
    <row r="1631" spans="3:10" x14ac:dyDescent="0.25">
      <c r="G1631" s="3" t="s">
        <v>230</v>
      </c>
      <c r="H1631" s="1"/>
      <c r="I1631" s="1"/>
      <c r="J1631" s="1"/>
    </row>
    <row r="1632" spans="3:10" x14ac:dyDescent="0.25">
      <c r="G1632" s="3" t="s">
        <v>232</v>
      </c>
      <c r="H1632" s="1"/>
      <c r="I1632" s="1"/>
      <c r="J1632" s="1"/>
    </row>
    <row r="1633" spans="1:10" x14ac:dyDescent="0.25">
      <c r="E1633">
        <v>52</v>
      </c>
      <c r="F1633" t="s">
        <v>32</v>
      </c>
      <c r="G1633" s="3" t="s">
        <v>36</v>
      </c>
      <c r="H1633" s="1"/>
      <c r="I1633" s="1"/>
      <c r="J1633" s="1"/>
    </row>
    <row r="1634" spans="1:10" x14ac:dyDescent="0.25">
      <c r="G1634" s="3" t="s">
        <v>226</v>
      </c>
      <c r="H1634" s="1"/>
      <c r="I1634" s="1"/>
      <c r="J1634" s="1"/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/>
      <c r="I1635" s="1"/>
      <c r="J1635" s="1"/>
    </row>
    <row r="1636" spans="1:10" x14ac:dyDescent="0.25">
      <c r="G1636" s="3" t="s">
        <v>226</v>
      </c>
      <c r="H1636" s="1"/>
      <c r="I1636" s="1"/>
      <c r="J1636" s="1"/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/>
      <c r="I1637" s="1"/>
      <c r="J1637" s="1"/>
    </row>
    <row r="1638" spans="1:10" x14ac:dyDescent="0.25">
      <c r="G1638" s="3" t="s">
        <v>227</v>
      </c>
      <c r="H1638" s="1"/>
      <c r="I1638" s="1"/>
      <c r="J1638" s="1"/>
    </row>
    <row r="1639" spans="1:10" x14ac:dyDescent="0.25">
      <c r="G1639" s="3" t="s">
        <v>230</v>
      </c>
      <c r="H1639" s="1"/>
      <c r="I1639" s="1"/>
      <c r="J1639" s="1"/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/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/>
      <c r="I1641" s="1"/>
      <c r="J1641" s="1"/>
    </row>
    <row r="1642" spans="1:10" x14ac:dyDescent="0.25">
      <c r="G1642" s="3" t="s">
        <v>226</v>
      </c>
      <c r="H1642" s="1"/>
      <c r="I1642" s="1"/>
      <c r="J1642" s="1"/>
    </row>
    <row r="1643" spans="1:10" x14ac:dyDescent="0.25">
      <c r="G1643" s="3" t="s">
        <v>230</v>
      </c>
      <c r="H1643" s="1"/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/>
      <c r="I1644" s="1"/>
      <c r="J1644" s="1"/>
    </row>
    <row r="1645" spans="1:10" x14ac:dyDescent="0.25">
      <c r="G1645" s="3" t="s">
        <v>226</v>
      </c>
      <c r="H1645" s="1"/>
      <c r="I1645" s="1"/>
      <c r="J1645" s="1"/>
    </row>
    <row r="1646" spans="1:10" x14ac:dyDescent="0.25">
      <c r="G1646" s="3" t="s">
        <v>227</v>
      </c>
      <c r="H1646" s="1"/>
      <c r="I1646" s="1"/>
      <c r="J1646" s="1"/>
    </row>
    <row r="1647" spans="1:10" x14ac:dyDescent="0.25">
      <c r="G1647" s="3" t="s">
        <v>230</v>
      </c>
      <c r="H1647" s="1"/>
      <c r="I1647" s="1"/>
      <c r="J1647" s="1"/>
    </row>
    <row r="1648" spans="1:10" x14ac:dyDescent="0.25">
      <c r="E1648">
        <v>43</v>
      </c>
      <c r="F1648" t="s">
        <v>29</v>
      </c>
      <c r="G1648" s="3" t="s">
        <v>36</v>
      </c>
      <c r="H1648" s="1"/>
      <c r="I1648" s="1"/>
      <c r="J1648" s="1"/>
    </row>
    <row r="1649" spans="1:10" x14ac:dyDescent="0.25">
      <c r="G1649" s="3" t="s">
        <v>226</v>
      </c>
      <c r="H1649" s="1"/>
      <c r="I1649" s="1"/>
      <c r="J1649" s="1"/>
    </row>
    <row r="1650" spans="1:10" x14ac:dyDescent="0.25">
      <c r="G1650" s="3" t="s">
        <v>227</v>
      </c>
      <c r="H1650" s="1"/>
      <c r="I1650" s="1"/>
      <c r="J1650" s="1"/>
    </row>
    <row r="1651" spans="1:10" x14ac:dyDescent="0.25">
      <c r="G1651" s="3" t="s">
        <v>228</v>
      </c>
      <c r="H1651" s="1"/>
      <c r="I1651" s="1"/>
      <c r="J1651" s="1"/>
    </row>
    <row r="1652" spans="1:10" x14ac:dyDescent="0.25">
      <c r="G1652" s="3" t="s">
        <v>230</v>
      </c>
      <c r="H1652" s="1"/>
      <c r="I1652" s="1"/>
      <c r="J1652" s="1"/>
    </row>
    <row r="1653" spans="1:10" x14ac:dyDescent="0.25">
      <c r="E1653">
        <v>52</v>
      </c>
      <c r="F1653" t="s">
        <v>32</v>
      </c>
      <c r="G1653" s="3" t="s">
        <v>36</v>
      </c>
      <c r="H1653" s="1"/>
      <c r="I1653" s="1"/>
      <c r="J1653" s="1"/>
    </row>
    <row r="1654" spans="1:10" x14ac:dyDescent="0.25">
      <c r="G1654" s="3" t="s">
        <v>226</v>
      </c>
      <c r="H1654" s="1"/>
      <c r="I1654" s="1"/>
      <c r="J1654" s="1"/>
    </row>
    <row r="1655" spans="1:10" x14ac:dyDescent="0.25">
      <c r="E1655">
        <v>61</v>
      </c>
      <c r="F1655" t="s">
        <v>33</v>
      </c>
      <c r="G1655" s="3" t="s">
        <v>36</v>
      </c>
      <c r="H1655" s="1"/>
      <c r="I1655" s="1"/>
      <c r="J1655" s="1"/>
    </row>
    <row r="1656" spans="1:10" x14ac:dyDescent="0.25">
      <c r="G1656" s="3" t="s">
        <v>226</v>
      </c>
      <c r="H1656" s="1"/>
      <c r="I1656" s="1"/>
      <c r="J1656" s="1"/>
    </row>
    <row r="1657" spans="1:10" x14ac:dyDescent="0.25">
      <c r="G1657" s="3" t="s">
        <v>230</v>
      </c>
      <c r="H1657" s="1"/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/>
      <c r="I1658" s="1"/>
      <c r="J1658" s="1"/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/>
      <c r="I1659" s="1"/>
      <c r="J1659" s="1"/>
    </row>
    <row r="1660" spans="1:10" x14ac:dyDescent="0.25">
      <c r="G1660" s="3" t="s">
        <v>226</v>
      </c>
      <c r="H1660" s="1"/>
      <c r="I1660" s="1"/>
      <c r="J1660" s="1"/>
    </row>
    <row r="1661" spans="1:10" x14ac:dyDescent="0.25">
      <c r="G1661" s="3" t="s">
        <v>233</v>
      </c>
      <c r="H1661" s="1"/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/>
      <c r="I1662" s="1"/>
      <c r="J1662" s="1"/>
    </row>
    <row r="1663" spans="1:10" x14ac:dyDescent="0.25">
      <c r="G1663" s="3" t="s">
        <v>226</v>
      </c>
      <c r="H1663" s="1"/>
      <c r="I1663" s="1"/>
      <c r="J1663" s="1"/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/>
      <c r="I1664" s="1"/>
      <c r="J1664" s="1"/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/>
      <c r="I1665" s="1"/>
      <c r="J1665" s="1"/>
    </row>
    <row r="1666" spans="3:10" x14ac:dyDescent="0.25">
      <c r="G1666" s="3" t="s">
        <v>226</v>
      </c>
      <c r="H1666" s="1"/>
      <c r="I1666" s="1"/>
      <c r="J1666" s="1"/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/>
      <c r="I1667" s="1"/>
      <c r="J1667" s="1"/>
    </row>
    <row r="1668" spans="3:10" x14ac:dyDescent="0.25">
      <c r="G1668" s="3" t="s">
        <v>226</v>
      </c>
      <c r="H1668" s="1"/>
      <c r="I1668" s="1"/>
      <c r="J1668" s="1"/>
    </row>
    <row r="1669" spans="3:10" x14ac:dyDescent="0.25">
      <c r="G1669" s="3" t="s">
        <v>227</v>
      </c>
      <c r="H1669" s="1"/>
      <c r="I1669" s="1"/>
      <c r="J1669" s="1"/>
    </row>
    <row r="1670" spans="3:10" x14ac:dyDescent="0.25">
      <c r="G1670" s="3" t="s">
        <v>228</v>
      </c>
      <c r="H1670" s="1"/>
      <c r="I1670" s="1"/>
      <c r="J1670" s="1"/>
    </row>
    <row r="1671" spans="3:10" x14ac:dyDescent="0.25">
      <c r="G1671" s="3" t="s">
        <v>230</v>
      </c>
      <c r="H1671" s="1"/>
      <c r="I1671" s="1"/>
      <c r="J1671" s="1"/>
    </row>
    <row r="1672" spans="3:10" x14ac:dyDescent="0.25">
      <c r="G1672" s="3" t="s">
        <v>232</v>
      </c>
      <c r="H1672" s="1"/>
      <c r="I1672" s="1"/>
      <c r="J1672" s="1"/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/>
      <c r="I1673" s="1"/>
      <c r="J1673" s="1"/>
    </row>
    <row r="1674" spans="3:10" x14ac:dyDescent="0.25">
      <c r="G1674" s="3" t="s">
        <v>226</v>
      </c>
      <c r="H1674" s="1"/>
      <c r="I1674" s="1"/>
      <c r="J1674" s="1"/>
    </row>
    <row r="1675" spans="3:10" x14ac:dyDescent="0.25">
      <c r="G1675" s="3" t="s">
        <v>231</v>
      </c>
      <c r="H1675" s="1"/>
      <c r="I1675" s="1"/>
      <c r="J1675" s="1"/>
    </row>
    <row r="1676" spans="3:10" x14ac:dyDescent="0.25">
      <c r="G1676" s="3" t="s">
        <v>230</v>
      </c>
      <c r="H1676" s="1"/>
      <c r="I1676" s="1"/>
      <c r="J1676" s="1"/>
    </row>
    <row r="1677" spans="3:10" x14ac:dyDescent="0.25">
      <c r="G1677" s="3" t="s">
        <v>232</v>
      </c>
      <c r="H1677" s="1"/>
      <c r="I1677" s="1"/>
      <c r="J1677" s="1"/>
    </row>
    <row r="1678" spans="3:10" x14ac:dyDescent="0.25">
      <c r="E1678">
        <v>43</v>
      </c>
      <c r="F1678" t="s">
        <v>29</v>
      </c>
      <c r="G1678" s="3" t="s">
        <v>36</v>
      </c>
      <c r="H1678" s="1"/>
      <c r="I1678" s="1"/>
      <c r="J1678" s="1"/>
    </row>
    <row r="1679" spans="3:10" x14ac:dyDescent="0.25">
      <c r="G1679" s="3" t="s">
        <v>226</v>
      </c>
      <c r="H1679" s="1"/>
      <c r="I1679" s="1"/>
      <c r="J1679" s="1"/>
    </row>
    <row r="1680" spans="3:10" x14ac:dyDescent="0.25">
      <c r="G1680" s="3" t="s">
        <v>227</v>
      </c>
      <c r="H1680" s="1"/>
      <c r="I1680" s="1"/>
      <c r="J1680" s="1"/>
    </row>
    <row r="1681" spans="1:10" x14ac:dyDescent="0.25">
      <c r="G1681" s="3" t="s">
        <v>228</v>
      </c>
      <c r="H1681" s="1"/>
      <c r="I1681" s="1"/>
      <c r="J1681" s="1"/>
    </row>
    <row r="1682" spans="1:10" x14ac:dyDescent="0.25">
      <c r="G1682" s="3" t="s">
        <v>232</v>
      </c>
      <c r="H1682" s="1"/>
      <c r="I1682" s="1"/>
      <c r="J1682" s="1"/>
    </row>
    <row r="1683" spans="1:10" x14ac:dyDescent="0.25">
      <c r="E1683">
        <v>52</v>
      </c>
      <c r="F1683" t="s">
        <v>32</v>
      </c>
      <c r="G1683" s="3" t="s">
        <v>36</v>
      </c>
      <c r="H1683" s="1"/>
      <c r="I1683" s="1"/>
      <c r="J1683" s="1"/>
    </row>
    <row r="1684" spans="1:10" x14ac:dyDescent="0.25">
      <c r="G1684" s="3" t="s">
        <v>226</v>
      </c>
      <c r="H1684" s="1"/>
      <c r="I1684" s="1"/>
      <c r="J1684" s="1"/>
    </row>
    <row r="1685" spans="1:10" x14ac:dyDescent="0.25">
      <c r="G1685" s="3" t="s">
        <v>230</v>
      </c>
      <c r="H1685" s="1"/>
      <c r="I1685" s="1"/>
      <c r="J1685" s="1"/>
    </row>
    <row r="1686" spans="1:10" x14ac:dyDescent="0.25">
      <c r="E1686">
        <v>71</v>
      </c>
      <c r="F1686" t="s">
        <v>56</v>
      </c>
      <c r="G1686" s="3" t="s">
        <v>230</v>
      </c>
      <c r="H1686" s="1"/>
      <c r="I1686" s="1"/>
      <c r="J1686" s="1"/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/>
      <c r="I1687" s="1"/>
      <c r="J1687" s="1"/>
    </row>
    <row r="1688" spans="1:10" x14ac:dyDescent="0.25">
      <c r="G1688" s="3" t="s">
        <v>226</v>
      </c>
      <c r="H1688" s="1"/>
      <c r="I1688" s="1"/>
      <c r="J1688" s="1"/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/>
      <c r="I1689" s="1"/>
      <c r="J1689" s="1"/>
    </row>
    <row r="1690" spans="1:10" x14ac:dyDescent="0.25">
      <c r="G1690" s="3" t="s">
        <v>226</v>
      </c>
      <c r="H1690" s="1"/>
      <c r="I1690" s="1"/>
      <c r="J1690" s="1"/>
    </row>
    <row r="1691" spans="1:10" x14ac:dyDescent="0.25">
      <c r="G1691" s="3" t="s">
        <v>227</v>
      </c>
      <c r="H1691" s="1"/>
      <c r="I1691" s="1"/>
      <c r="J1691" s="1"/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/>
      <c r="I1692" s="1"/>
      <c r="J1692" s="1"/>
    </row>
    <row r="1693" spans="1:10" x14ac:dyDescent="0.25">
      <c r="G1693" s="3" t="s">
        <v>226</v>
      </c>
      <c r="H1693" s="1"/>
      <c r="I1693" s="1"/>
      <c r="J1693" s="1"/>
    </row>
    <row r="1694" spans="1:10" x14ac:dyDescent="0.25">
      <c r="G1694" s="3" t="s">
        <v>230</v>
      </c>
      <c r="H1694" s="1"/>
      <c r="I1694" s="1"/>
      <c r="J1694" s="1"/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/>
      <c r="I1695" s="1"/>
      <c r="J1695" s="1"/>
    </row>
    <row r="1696" spans="1:10" x14ac:dyDescent="0.25">
      <c r="G1696" s="3" t="s">
        <v>226</v>
      </c>
      <c r="H1696" s="1"/>
      <c r="I1696" s="1"/>
      <c r="J1696" s="1"/>
    </row>
    <row r="1697" spans="3:10" x14ac:dyDescent="0.25">
      <c r="G1697" s="3" t="s">
        <v>227</v>
      </c>
      <c r="H1697" s="1"/>
      <c r="I1697" s="1"/>
      <c r="J1697" s="1"/>
    </row>
    <row r="1698" spans="3:10" x14ac:dyDescent="0.25">
      <c r="G1698" s="3" t="s">
        <v>230</v>
      </c>
      <c r="H1698" s="1"/>
      <c r="I1698" s="1"/>
      <c r="J1698" s="1"/>
    </row>
    <row r="1699" spans="3:10" x14ac:dyDescent="0.25">
      <c r="E1699">
        <v>52</v>
      </c>
      <c r="F1699" t="s">
        <v>32</v>
      </c>
      <c r="G1699" s="3" t="s">
        <v>36</v>
      </c>
      <c r="H1699" s="1"/>
      <c r="I1699" s="1"/>
      <c r="J1699" s="1"/>
    </row>
    <row r="1700" spans="3:10" x14ac:dyDescent="0.25">
      <c r="G1700" s="3" t="s">
        <v>226</v>
      </c>
      <c r="H1700" s="1"/>
      <c r="I1700" s="1"/>
      <c r="J1700" s="1"/>
    </row>
    <row r="1701" spans="3:10" x14ac:dyDescent="0.25">
      <c r="G1701" s="3" t="s">
        <v>230</v>
      </c>
      <c r="H1701" s="1"/>
      <c r="I1701" s="1"/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/>
      <c r="I1702" s="1"/>
      <c r="J1702" s="1"/>
    </row>
    <row r="1703" spans="3:10" x14ac:dyDescent="0.25">
      <c r="G1703" s="3" t="s">
        <v>226</v>
      </c>
      <c r="H1703" s="1"/>
      <c r="I1703" s="1"/>
      <c r="J1703" s="1"/>
    </row>
    <row r="1704" spans="3:10" x14ac:dyDescent="0.25">
      <c r="G1704" s="3" t="s">
        <v>227</v>
      </c>
      <c r="H1704" s="1"/>
      <c r="I1704" s="1"/>
      <c r="J1704" s="1"/>
    </row>
    <row r="1705" spans="3:10" x14ac:dyDescent="0.25">
      <c r="G1705" s="3" t="s">
        <v>230</v>
      </c>
      <c r="H1705" s="1"/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/>
      <c r="I1706" s="1"/>
      <c r="J1706" s="1"/>
    </row>
    <row r="1707" spans="3:10" x14ac:dyDescent="0.25">
      <c r="G1707" s="3" t="s">
        <v>226</v>
      </c>
      <c r="H1707" s="1"/>
      <c r="I1707" s="1"/>
      <c r="J1707" s="1"/>
    </row>
    <row r="1708" spans="3:10" x14ac:dyDescent="0.25">
      <c r="G1708" s="3" t="s">
        <v>231</v>
      </c>
      <c r="H1708" s="1"/>
      <c r="I1708" s="1"/>
      <c r="J1708" s="1"/>
    </row>
    <row r="1709" spans="3:10" x14ac:dyDescent="0.25">
      <c r="G1709" s="3" t="s">
        <v>230</v>
      </c>
      <c r="H1709" s="1"/>
      <c r="I1709" s="1"/>
      <c r="J1709" s="1"/>
    </row>
    <row r="1710" spans="3:10" x14ac:dyDescent="0.25">
      <c r="E1710">
        <v>43</v>
      </c>
      <c r="F1710" t="s">
        <v>29</v>
      </c>
      <c r="G1710" s="3" t="s">
        <v>36</v>
      </c>
      <c r="H1710" s="1"/>
      <c r="I1710" s="1"/>
      <c r="J1710" s="1"/>
    </row>
    <row r="1711" spans="3:10" x14ac:dyDescent="0.25">
      <c r="G1711" s="3" t="s">
        <v>226</v>
      </c>
      <c r="H1711" s="1"/>
      <c r="I1711" s="1"/>
      <c r="J1711" s="1"/>
    </row>
    <row r="1712" spans="3:10" x14ac:dyDescent="0.25">
      <c r="G1712" s="3" t="s">
        <v>227</v>
      </c>
      <c r="H1712" s="1"/>
      <c r="I1712" s="1"/>
      <c r="J1712" s="1"/>
    </row>
    <row r="1713" spans="1:10" x14ac:dyDescent="0.25">
      <c r="G1713" s="3" t="s">
        <v>228</v>
      </c>
      <c r="H1713" s="1"/>
      <c r="I1713" s="1"/>
      <c r="J1713" s="1"/>
    </row>
    <row r="1714" spans="1:10" x14ac:dyDescent="0.25">
      <c r="G1714" s="3" t="s">
        <v>230</v>
      </c>
      <c r="H1714" s="1"/>
      <c r="I1714" s="1"/>
      <c r="J1714" s="1"/>
    </row>
    <row r="1715" spans="1:10" x14ac:dyDescent="0.25">
      <c r="E1715">
        <v>52</v>
      </c>
      <c r="F1715" t="s">
        <v>32</v>
      </c>
      <c r="G1715" s="3" t="s">
        <v>36</v>
      </c>
      <c r="H1715" s="1"/>
      <c r="I1715" s="1"/>
      <c r="J1715" s="1"/>
    </row>
    <row r="1716" spans="1:10" x14ac:dyDescent="0.25">
      <c r="G1716" s="3" t="s">
        <v>226</v>
      </c>
      <c r="H1716" s="1"/>
      <c r="I1716" s="1"/>
      <c r="J1716" s="1"/>
    </row>
    <row r="1717" spans="1:10" x14ac:dyDescent="0.25">
      <c r="G1717" s="3" t="s">
        <v>230</v>
      </c>
      <c r="H1717" s="1"/>
      <c r="I1717" s="1"/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/>
      <c r="I1718" s="1"/>
      <c r="J1718" s="1"/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/>
      <c r="I1719" s="1"/>
      <c r="J1719" s="1"/>
    </row>
    <row r="1720" spans="1:10" x14ac:dyDescent="0.25">
      <c r="G1720" s="3" t="s">
        <v>226</v>
      </c>
      <c r="H1720" s="1"/>
      <c r="I1720" s="1"/>
      <c r="J1720" s="1"/>
    </row>
    <row r="1721" spans="1:10" x14ac:dyDescent="0.25">
      <c r="G1721" s="3" t="s">
        <v>230</v>
      </c>
      <c r="H1721" s="1"/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/>
      <c r="I1722" s="1"/>
      <c r="J1722" s="1"/>
    </row>
    <row r="1723" spans="1:10" x14ac:dyDescent="0.25">
      <c r="G1723" s="3" t="s">
        <v>226</v>
      </c>
      <c r="H1723" s="1"/>
      <c r="I1723" s="1"/>
      <c r="J1723" s="1"/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/>
      <c r="I1724" s="1"/>
      <c r="J1724" s="1"/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/>
      <c r="I1725" s="1"/>
      <c r="J1725" s="1"/>
    </row>
    <row r="1726" spans="1:10" x14ac:dyDescent="0.25">
      <c r="G1726" s="3" t="s">
        <v>227</v>
      </c>
      <c r="H1726" s="1"/>
      <c r="I1726" s="1"/>
      <c r="J1726" s="1"/>
    </row>
    <row r="1727" spans="1:10" x14ac:dyDescent="0.25">
      <c r="G1727" s="3" t="s">
        <v>230</v>
      </c>
      <c r="H1727" s="1"/>
      <c r="I1727" s="1"/>
      <c r="J1727" s="1"/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/>
      <c r="I1728" s="1"/>
      <c r="J1728" s="1"/>
    </row>
    <row r="1729" spans="1:10" x14ac:dyDescent="0.25">
      <c r="G1729" s="3" t="s">
        <v>226</v>
      </c>
      <c r="H1729" s="1"/>
      <c r="I1729" s="1"/>
      <c r="J1729" s="1"/>
    </row>
    <row r="1730" spans="1:10" x14ac:dyDescent="0.25">
      <c r="E1730">
        <v>43</v>
      </c>
      <c r="F1730" t="s">
        <v>29</v>
      </c>
      <c r="G1730" s="3" t="s">
        <v>36</v>
      </c>
      <c r="H1730" s="1"/>
      <c r="I1730" s="1"/>
      <c r="J1730" s="1"/>
    </row>
    <row r="1731" spans="1:10" x14ac:dyDescent="0.25">
      <c r="G1731" s="3" t="s">
        <v>226</v>
      </c>
      <c r="H1731" s="1"/>
      <c r="I1731" s="1"/>
      <c r="J1731" s="1"/>
    </row>
    <row r="1732" spans="1:10" x14ac:dyDescent="0.25">
      <c r="E1732">
        <v>61</v>
      </c>
      <c r="F1732" t="s">
        <v>33</v>
      </c>
      <c r="G1732" s="3" t="s">
        <v>226</v>
      </c>
      <c r="H1732" s="1"/>
      <c r="I1732" s="1"/>
      <c r="J1732" s="1"/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/>
      <c r="I1733" s="1"/>
      <c r="J1733" s="1"/>
    </row>
    <row r="1734" spans="1:10" x14ac:dyDescent="0.25">
      <c r="G1734" s="3" t="s">
        <v>226</v>
      </c>
      <c r="H1734" s="1"/>
      <c r="I1734" s="1"/>
      <c r="J1734" s="1"/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/>
      <c r="I1735" s="1"/>
      <c r="J1735" s="1"/>
    </row>
    <row r="1736" spans="1:10" x14ac:dyDescent="0.25">
      <c r="G1736" s="3" t="s">
        <v>226</v>
      </c>
      <c r="H1736" s="1"/>
      <c r="I1736" s="1"/>
      <c r="J1736" s="1"/>
    </row>
    <row r="1737" spans="1:10" x14ac:dyDescent="0.25">
      <c r="G1737" s="3" t="s">
        <v>227</v>
      </c>
      <c r="H1737" s="1"/>
      <c r="I1737" s="1"/>
      <c r="J1737" s="1"/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/>
      <c r="I1738" s="1"/>
      <c r="J1738" s="1"/>
    </row>
    <row r="1739" spans="1:10" x14ac:dyDescent="0.25">
      <c r="G1739" s="3" t="s">
        <v>227</v>
      </c>
      <c r="H1739" s="1"/>
      <c r="I1739" s="1"/>
      <c r="J1739" s="1"/>
    </row>
    <row r="1740" spans="1:10" x14ac:dyDescent="0.25">
      <c r="G1740" s="3" t="s">
        <v>228</v>
      </c>
      <c r="H1740" s="1"/>
      <c r="I1740" s="1"/>
      <c r="J1740" s="1"/>
    </row>
    <row r="1741" spans="1:10" x14ac:dyDescent="0.25">
      <c r="G1741" s="3" t="s">
        <v>230</v>
      </c>
      <c r="H1741" s="1"/>
      <c r="I1741" s="1"/>
      <c r="J1741" s="1"/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/>
      <c r="I1742" s="1"/>
      <c r="J1742" s="1"/>
    </row>
    <row r="1743" spans="1:10" x14ac:dyDescent="0.25">
      <c r="G1743" s="3" t="s">
        <v>226</v>
      </c>
      <c r="H1743" s="1"/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/>
      <c r="I1744" s="1"/>
      <c r="J1744" s="1"/>
    </row>
    <row r="1745" spans="3:10" x14ac:dyDescent="0.25">
      <c r="G1745" s="3" t="s">
        <v>226</v>
      </c>
      <c r="H1745" s="1"/>
      <c r="I1745" s="1"/>
      <c r="J1745" s="1"/>
    </row>
    <row r="1746" spans="3:10" x14ac:dyDescent="0.25">
      <c r="G1746" s="3" t="s">
        <v>233</v>
      </c>
      <c r="H1746" s="1"/>
      <c r="I1746" s="1"/>
      <c r="J1746" s="1"/>
    </row>
    <row r="1747" spans="3:10" x14ac:dyDescent="0.25">
      <c r="G1747" s="3" t="s">
        <v>230</v>
      </c>
      <c r="H1747" s="1"/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/>
      <c r="I1748" s="1"/>
      <c r="J1748" s="1"/>
    </row>
    <row r="1749" spans="3:10" x14ac:dyDescent="0.25">
      <c r="G1749" s="3" t="s">
        <v>226</v>
      </c>
      <c r="H1749" s="1"/>
      <c r="I1749" s="1"/>
      <c r="J1749" s="1"/>
    </row>
    <row r="1750" spans="3:10" x14ac:dyDescent="0.25">
      <c r="G1750" s="3" t="s">
        <v>230</v>
      </c>
      <c r="H1750" s="1"/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/>
      <c r="I1751" s="1"/>
      <c r="J1751" s="1"/>
    </row>
    <row r="1752" spans="3:10" x14ac:dyDescent="0.25">
      <c r="G1752" s="3" t="s">
        <v>226</v>
      </c>
      <c r="H1752" s="1"/>
      <c r="I1752" s="1"/>
      <c r="J1752" s="1"/>
    </row>
    <row r="1753" spans="3:10" x14ac:dyDescent="0.25">
      <c r="G1753" s="3" t="s">
        <v>227</v>
      </c>
      <c r="H1753" s="1"/>
      <c r="I1753" s="1"/>
      <c r="J1753" s="1"/>
    </row>
    <row r="1754" spans="3:10" x14ac:dyDescent="0.25">
      <c r="G1754" s="3" t="s">
        <v>231</v>
      </c>
      <c r="H1754" s="1"/>
      <c r="I1754" s="1"/>
      <c r="J1754" s="1"/>
    </row>
    <row r="1755" spans="3:10" x14ac:dyDescent="0.25">
      <c r="G1755" s="3" t="s">
        <v>230</v>
      </c>
      <c r="H1755" s="1"/>
      <c r="I1755" s="1"/>
      <c r="J1755" s="1"/>
    </row>
    <row r="1756" spans="3:10" x14ac:dyDescent="0.25">
      <c r="E1756">
        <v>43</v>
      </c>
      <c r="F1756" t="s">
        <v>29</v>
      </c>
      <c r="G1756" s="3" t="s">
        <v>36</v>
      </c>
      <c r="H1756" s="1"/>
      <c r="I1756" s="1"/>
      <c r="J1756" s="1"/>
    </row>
    <row r="1757" spans="3:10" x14ac:dyDescent="0.25">
      <c r="G1757" s="3" t="s">
        <v>226</v>
      </c>
      <c r="H1757" s="1"/>
      <c r="I1757" s="1"/>
      <c r="J1757" s="1"/>
    </row>
    <row r="1758" spans="3:10" x14ac:dyDescent="0.25">
      <c r="G1758" s="3" t="s">
        <v>227</v>
      </c>
      <c r="H1758" s="1"/>
      <c r="I1758" s="1"/>
      <c r="J1758" s="1"/>
    </row>
    <row r="1759" spans="3:10" x14ac:dyDescent="0.25">
      <c r="G1759" s="3" t="s">
        <v>230</v>
      </c>
      <c r="H1759" s="1"/>
      <c r="I1759" s="1"/>
      <c r="J1759" s="1"/>
    </row>
    <row r="1760" spans="3:10" x14ac:dyDescent="0.25">
      <c r="E1760">
        <v>52</v>
      </c>
      <c r="F1760" t="s">
        <v>32</v>
      </c>
      <c r="G1760" s="3" t="s">
        <v>36</v>
      </c>
      <c r="H1760" s="1"/>
      <c r="I1760" s="1"/>
      <c r="J1760" s="1"/>
    </row>
    <row r="1761" spans="3:10" x14ac:dyDescent="0.25">
      <c r="G1761" s="3" t="s">
        <v>226</v>
      </c>
      <c r="H1761" s="1"/>
      <c r="I1761" s="1"/>
      <c r="J1761" s="1"/>
    </row>
    <row r="1762" spans="3:10" x14ac:dyDescent="0.25">
      <c r="G1762" s="3" t="s">
        <v>228</v>
      </c>
      <c r="H1762" s="1"/>
      <c r="I1762" s="1"/>
      <c r="J1762" s="1"/>
    </row>
    <row r="1763" spans="3:10" x14ac:dyDescent="0.25">
      <c r="G1763" s="3" t="s">
        <v>230</v>
      </c>
      <c r="H1763" s="1"/>
      <c r="I1763" s="1"/>
      <c r="J1763" s="1"/>
    </row>
    <row r="1764" spans="3:10" x14ac:dyDescent="0.25">
      <c r="E1764">
        <v>61</v>
      </c>
      <c r="F1764" t="s">
        <v>33</v>
      </c>
      <c r="G1764" s="3" t="s">
        <v>226</v>
      </c>
      <c r="H1764" s="1"/>
      <c r="I1764" s="1"/>
      <c r="J1764" s="1"/>
    </row>
    <row r="1765" spans="3:10" x14ac:dyDescent="0.25">
      <c r="E1765">
        <v>71</v>
      </c>
      <c r="F1765" t="s">
        <v>56</v>
      </c>
      <c r="G1765" s="3" t="s">
        <v>226</v>
      </c>
      <c r="H1765" s="1"/>
      <c r="I1765" s="1"/>
      <c r="J1765" s="1"/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/>
      <c r="I1766" s="1"/>
      <c r="J1766" s="1"/>
    </row>
    <row r="1767" spans="3:10" x14ac:dyDescent="0.25">
      <c r="G1767" s="3" t="s">
        <v>226</v>
      </c>
      <c r="H1767" s="1"/>
      <c r="I1767" s="1"/>
      <c r="J1767" s="1"/>
    </row>
    <row r="1768" spans="3:10" x14ac:dyDescent="0.25">
      <c r="G1768" s="3" t="s">
        <v>233</v>
      </c>
      <c r="H1768" s="1"/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/>
      <c r="I1769" s="1"/>
      <c r="J1769" s="1"/>
    </row>
    <row r="1770" spans="3:10" x14ac:dyDescent="0.25">
      <c r="G1770" s="3" t="s">
        <v>226</v>
      </c>
      <c r="H1770" s="1"/>
      <c r="I1770" s="1"/>
      <c r="J1770" s="1"/>
    </row>
    <row r="1771" spans="3:10" x14ac:dyDescent="0.25">
      <c r="G1771" s="3" t="s">
        <v>233</v>
      </c>
      <c r="H1771" s="1"/>
      <c r="I1771" s="1"/>
      <c r="J1771" s="1"/>
    </row>
    <row r="1772" spans="3:10" x14ac:dyDescent="0.25">
      <c r="G1772" s="3" t="s">
        <v>230</v>
      </c>
      <c r="H1772" s="1"/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/>
      <c r="I1773" s="1"/>
      <c r="J1773" s="1"/>
    </row>
    <row r="1774" spans="3:10" x14ac:dyDescent="0.25">
      <c r="G1774" s="3" t="s">
        <v>226</v>
      </c>
      <c r="H1774" s="1"/>
      <c r="I1774" s="1"/>
      <c r="J1774" s="1"/>
    </row>
    <row r="1775" spans="3:10" x14ac:dyDescent="0.25">
      <c r="G1775" s="3" t="s">
        <v>233</v>
      </c>
      <c r="H1775" s="1"/>
      <c r="I1775" s="1"/>
      <c r="J1775" s="1"/>
    </row>
    <row r="1776" spans="3:10" x14ac:dyDescent="0.25">
      <c r="G1776" s="3" t="s">
        <v>230</v>
      </c>
      <c r="H1776" s="1"/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/>
      <c r="I1777" s="1"/>
      <c r="J1777" s="1"/>
    </row>
    <row r="1778" spans="1:10" x14ac:dyDescent="0.25">
      <c r="G1778" s="3" t="s">
        <v>226</v>
      </c>
      <c r="H1778" s="1"/>
      <c r="I1778" s="1"/>
      <c r="J1778" s="1"/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/>
      <c r="I1779" s="1"/>
      <c r="J1779" s="1"/>
    </row>
    <row r="1780" spans="1:10" x14ac:dyDescent="0.25">
      <c r="G1780" s="3" t="s">
        <v>226</v>
      </c>
      <c r="H1780" s="1"/>
      <c r="I1780" s="1"/>
      <c r="J1780" s="1"/>
    </row>
    <row r="1781" spans="1:10" x14ac:dyDescent="0.25">
      <c r="G1781" s="3" t="s">
        <v>227</v>
      </c>
      <c r="H1781" s="1"/>
      <c r="I1781" s="1"/>
      <c r="J1781" s="1"/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/>
      <c r="I1782" s="1"/>
      <c r="J1782" s="1"/>
    </row>
    <row r="1783" spans="1:10" x14ac:dyDescent="0.25">
      <c r="G1783" s="3" t="s">
        <v>227</v>
      </c>
      <c r="H1783" s="1"/>
      <c r="I1783" s="1"/>
      <c r="J1783" s="1"/>
    </row>
    <row r="1784" spans="1:10" x14ac:dyDescent="0.25">
      <c r="G1784" s="3" t="s">
        <v>230</v>
      </c>
      <c r="H1784" s="1"/>
      <c r="I1784" s="1"/>
      <c r="J1784" s="1"/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/>
      <c r="I1785" s="1"/>
      <c r="J1785" s="1"/>
    </row>
    <row r="1786" spans="1:10" x14ac:dyDescent="0.25">
      <c r="G1786" s="3" t="s">
        <v>230</v>
      </c>
      <c r="H1786" s="1"/>
      <c r="I1786" s="1"/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/>
      <c r="I1787" s="1"/>
      <c r="J1787" s="1"/>
    </row>
    <row r="1788" spans="1:10" x14ac:dyDescent="0.25">
      <c r="G1788" s="3" t="s">
        <v>226</v>
      </c>
      <c r="H1788" s="1"/>
      <c r="I1788" s="1"/>
      <c r="J1788" s="1"/>
    </row>
    <row r="1789" spans="1:10" x14ac:dyDescent="0.25">
      <c r="G1789" s="3" t="s">
        <v>227</v>
      </c>
      <c r="H1789" s="1"/>
      <c r="I1789" s="1"/>
      <c r="J1789" s="1"/>
    </row>
    <row r="1790" spans="1:10" x14ac:dyDescent="0.25">
      <c r="G1790" s="3" t="s">
        <v>230</v>
      </c>
      <c r="H1790" s="1"/>
      <c r="I1790" s="1"/>
      <c r="J1790" s="1"/>
    </row>
    <row r="1791" spans="1:10" x14ac:dyDescent="0.25">
      <c r="E1791">
        <v>43</v>
      </c>
      <c r="F1791" t="s">
        <v>29</v>
      </c>
      <c r="G1791" s="3" t="s">
        <v>36</v>
      </c>
      <c r="H1791" s="1"/>
      <c r="I1791" s="1"/>
      <c r="J1791" s="1"/>
    </row>
    <row r="1792" spans="1:10" x14ac:dyDescent="0.25">
      <c r="G1792" s="3" t="s">
        <v>226</v>
      </c>
      <c r="H1792" s="1"/>
      <c r="I1792" s="1"/>
      <c r="J1792" s="1"/>
    </row>
    <row r="1793" spans="1:10" x14ac:dyDescent="0.25">
      <c r="G1793" s="3" t="s">
        <v>227</v>
      </c>
      <c r="H1793" s="1"/>
      <c r="I1793" s="1"/>
      <c r="J1793" s="1"/>
    </row>
    <row r="1794" spans="1:10" x14ac:dyDescent="0.25">
      <c r="G1794" s="3" t="s">
        <v>230</v>
      </c>
      <c r="H1794" s="1"/>
      <c r="I1794" s="1"/>
      <c r="J1794" s="1"/>
    </row>
    <row r="1795" spans="1:10" x14ac:dyDescent="0.25">
      <c r="E1795">
        <v>52</v>
      </c>
      <c r="F1795" t="s">
        <v>32</v>
      </c>
      <c r="G1795" s="3" t="s">
        <v>226</v>
      </c>
      <c r="H1795" s="1"/>
      <c r="I1795" s="1"/>
      <c r="J1795" s="1"/>
    </row>
    <row r="1796" spans="1:10" x14ac:dyDescent="0.25">
      <c r="G1796" s="3" t="s">
        <v>230</v>
      </c>
      <c r="H1796" s="1"/>
      <c r="I1796" s="1"/>
      <c r="J1796" s="1"/>
    </row>
    <row r="1797" spans="1:10" x14ac:dyDescent="0.25">
      <c r="E1797">
        <v>61</v>
      </c>
      <c r="F1797" t="s">
        <v>33</v>
      </c>
      <c r="G1797" s="3" t="s">
        <v>226</v>
      </c>
      <c r="H1797" s="1"/>
      <c r="I1797" s="1"/>
      <c r="J1797" s="1"/>
    </row>
    <row r="1798" spans="1:10" x14ac:dyDescent="0.25">
      <c r="E1798">
        <v>71</v>
      </c>
      <c r="F1798" t="s">
        <v>56</v>
      </c>
      <c r="G1798" s="3" t="s">
        <v>230</v>
      </c>
      <c r="H1798" s="1"/>
      <c r="I1798" s="1"/>
      <c r="J1798" s="1"/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/>
      <c r="I1799" s="1"/>
      <c r="J1799" s="1"/>
    </row>
    <row r="1800" spans="1:10" x14ac:dyDescent="0.25">
      <c r="G1800" s="3" t="s">
        <v>226</v>
      </c>
      <c r="H1800" s="1"/>
      <c r="I1800" s="1"/>
      <c r="J1800" s="1"/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/>
      <c r="I1801" s="1"/>
      <c r="J1801" s="1"/>
    </row>
    <row r="1802" spans="1:10" x14ac:dyDescent="0.25">
      <c r="G1802" s="3" t="s">
        <v>226</v>
      </c>
      <c r="H1802" s="1"/>
      <c r="I1802" s="1"/>
      <c r="J1802" s="1"/>
    </row>
    <row r="1803" spans="1:10" x14ac:dyDescent="0.25">
      <c r="G1803" s="3" t="s">
        <v>227</v>
      </c>
      <c r="H1803" s="1"/>
      <c r="I1803" s="1"/>
      <c r="J1803" s="1"/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/>
      <c r="I1804" s="1"/>
      <c r="J1804" s="1"/>
    </row>
    <row r="1805" spans="1:10" x14ac:dyDescent="0.25">
      <c r="G1805" s="3" t="s">
        <v>226</v>
      </c>
      <c r="H1805" s="1"/>
      <c r="I1805" s="1"/>
      <c r="J1805" s="1"/>
    </row>
    <row r="1806" spans="1:10" x14ac:dyDescent="0.25">
      <c r="G1806" s="3" t="s">
        <v>227</v>
      </c>
      <c r="H1806" s="1"/>
      <c r="I1806" s="1"/>
      <c r="J1806" s="1"/>
    </row>
    <row r="1807" spans="1:10" x14ac:dyDescent="0.25">
      <c r="G1807" s="3" t="s">
        <v>230</v>
      </c>
      <c r="H1807" s="1"/>
      <c r="I1807" s="1"/>
      <c r="J1807" s="1"/>
    </row>
    <row r="1808" spans="1:10" x14ac:dyDescent="0.25">
      <c r="G1808" s="3" t="s">
        <v>232</v>
      </c>
      <c r="H1808" s="1"/>
      <c r="I1808" s="1"/>
      <c r="J1808" s="1"/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/>
      <c r="I1809" s="1"/>
      <c r="J1809" s="1"/>
    </row>
    <row r="1810" spans="3:10" x14ac:dyDescent="0.25">
      <c r="G1810" s="3" t="s">
        <v>226</v>
      </c>
      <c r="H1810" s="1"/>
      <c r="I1810" s="1"/>
      <c r="J1810" s="1"/>
    </row>
    <row r="1811" spans="3:10" x14ac:dyDescent="0.25">
      <c r="G1811" s="3" t="s">
        <v>230</v>
      </c>
      <c r="H1811" s="1"/>
      <c r="I1811" s="1"/>
      <c r="J1811" s="1"/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/>
      <c r="I1812" s="1"/>
      <c r="J1812" s="1"/>
    </row>
    <row r="1813" spans="3:10" x14ac:dyDescent="0.25">
      <c r="G1813" s="3" t="s">
        <v>226</v>
      </c>
      <c r="H1813" s="1"/>
      <c r="I1813" s="1"/>
      <c r="J1813" s="1"/>
    </row>
    <row r="1814" spans="3:10" x14ac:dyDescent="0.25">
      <c r="G1814" s="3" t="s">
        <v>227</v>
      </c>
      <c r="H1814" s="1"/>
      <c r="I1814" s="1"/>
      <c r="J1814" s="1"/>
    </row>
    <row r="1815" spans="3:10" x14ac:dyDescent="0.25">
      <c r="G1815" s="3" t="s">
        <v>231</v>
      </c>
      <c r="H1815" s="1"/>
      <c r="I1815" s="1"/>
      <c r="J1815" s="1"/>
    </row>
    <row r="1816" spans="3:10" x14ac:dyDescent="0.25">
      <c r="G1816" s="3" t="s">
        <v>230</v>
      </c>
      <c r="H1816" s="1"/>
      <c r="I1816" s="1"/>
      <c r="J1816" s="1"/>
    </row>
    <row r="1817" spans="3:10" x14ac:dyDescent="0.25">
      <c r="E1817">
        <v>43</v>
      </c>
      <c r="F1817" t="s">
        <v>29</v>
      </c>
      <c r="G1817" s="3" t="s">
        <v>36</v>
      </c>
      <c r="H1817" s="1"/>
      <c r="I1817" s="1"/>
      <c r="J1817" s="1"/>
    </row>
    <row r="1818" spans="3:10" x14ac:dyDescent="0.25">
      <c r="G1818" s="3" t="s">
        <v>226</v>
      </c>
      <c r="H1818" s="1"/>
      <c r="I1818" s="1"/>
      <c r="J1818" s="1"/>
    </row>
    <row r="1819" spans="3:10" x14ac:dyDescent="0.25">
      <c r="G1819" s="3" t="s">
        <v>227</v>
      </c>
      <c r="H1819" s="1"/>
      <c r="I1819" s="1"/>
      <c r="J1819" s="1"/>
    </row>
    <row r="1820" spans="3:10" x14ac:dyDescent="0.25">
      <c r="G1820" s="3" t="s">
        <v>228</v>
      </c>
      <c r="H1820" s="1"/>
      <c r="I1820" s="1"/>
      <c r="J1820" s="1"/>
    </row>
    <row r="1821" spans="3:10" x14ac:dyDescent="0.25">
      <c r="G1821" s="3" t="s">
        <v>230</v>
      </c>
      <c r="H1821" s="1"/>
      <c r="I1821" s="1"/>
      <c r="J1821" s="1"/>
    </row>
    <row r="1822" spans="3:10" x14ac:dyDescent="0.25">
      <c r="E1822">
        <v>52</v>
      </c>
      <c r="F1822" t="s">
        <v>32</v>
      </c>
      <c r="G1822" s="3" t="s">
        <v>36</v>
      </c>
      <c r="H1822" s="1"/>
      <c r="I1822" s="1"/>
      <c r="J1822" s="1"/>
    </row>
    <row r="1823" spans="3:10" x14ac:dyDescent="0.25">
      <c r="G1823" s="3" t="s">
        <v>226</v>
      </c>
      <c r="H1823" s="1"/>
      <c r="I1823" s="1"/>
      <c r="J1823" s="1"/>
    </row>
    <row r="1824" spans="3:10" x14ac:dyDescent="0.25">
      <c r="G1824" s="3" t="s">
        <v>230</v>
      </c>
      <c r="H1824" s="1"/>
      <c r="I1824" s="1"/>
      <c r="J1824" s="1"/>
    </row>
    <row r="1825" spans="1:10" x14ac:dyDescent="0.25">
      <c r="E1825">
        <v>61</v>
      </c>
      <c r="F1825" t="s">
        <v>33</v>
      </c>
      <c r="G1825" s="3" t="s">
        <v>230</v>
      </c>
      <c r="H1825" s="1"/>
      <c r="I1825" s="1"/>
      <c r="J1825" s="1"/>
    </row>
    <row r="1826" spans="1:10" x14ac:dyDescent="0.25">
      <c r="E1826">
        <v>71</v>
      </c>
      <c r="F1826" t="s">
        <v>56</v>
      </c>
      <c r="G1826" s="3" t="s">
        <v>232</v>
      </c>
      <c r="H1826" s="1"/>
      <c r="I1826" s="1"/>
      <c r="J1826" s="1"/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/>
      <c r="I1827" s="1"/>
      <c r="J1827" s="1"/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/>
      <c r="I1828" s="1"/>
      <c r="J1828" s="1"/>
    </row>
    <row r="1829" spans="1:10" x14ac:dyDescent="0.25">
      <c r="G1829" s="3" t="s">
        <v>226</v>
      </c>
      <c r="H1829" s="1"/>
      <c r="I1829" s="1"/>
      <c r="J1829" s="1"/>
    </row>
    <row r="1830" spans="1:10" x14ac:dyDescent="0.25">
      <c r="G1830" s="3" t="s">
        <v>231</v>
      </c>
      <c r="H1830" s="1"/>
      <c r="I1830" s="1"/>
      <c r="J1830" s="1"/>
    </row>
    <row r="1831" spans="1:10" x14ac:dyDescent="0.25">
      <c r="E1831">
        <v>12</v>
      </c>
      <c r="F1831" t="s">
        <v>130</v>
      </c>
      <c r="G1831" s="3" t="s">
        <v>232</v>
      </c>
      <c r="H1831" s="1"/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/>
      <c r="I1832" s="1"/>
      <c r="J1832" s="1"/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/>
      <c r="I1833" s="1"/>
      <c r="J1833" s="1"/>
    </row>
    <row r="1834" spans="1:10" x14ac:dyDescent="0.25">
      <c r="G1834" s="3" t="s">
        <v>226</v>
      </c>
      <c r="H1834" s="1"/>
      <c r="I1834" s="1"/>
      <c r="J1834" s="1"/>
    </row>
    <row r="1835" spans="1:10" x14ac:dyDescent="0.25">
      <c r="G1835" s="3" t="s">
        <v>227</v>
      </c>
      <c r="H1835" s="1"/>
      <c r="I1835" s="1"/>
      <c r="J1835" s="1"/>
    </row>
    <row r="1836" spans="1:10" x14ac:dyDescent="0.25">
      <c r="G1836" s="3" t="s">
        <v>228</v>
      </c>
      <c r="H1836" s="1"/>
      <c r="I1836" s="1"/>
      <c r="J1836" s="1"/>
    </row>
    <row r="1837" spans="1:10" x14ac:dyDescent="0.25">
      <c r="G1837" s="3" t="s">
        <v>229</v>
      </c>
      <c r="H1837" s="1"/>
      <c r="I1837" s="1"/>
      <c r="J1837" s="1"/>
    </row>
    <row r="1838" spans="1:10" x14ac:dyDescent="0.25">
      <c r="G1838" s="3" t="s">
        <v>230</v>
      </c>
      <c r="H1838" s="1"/>
      <c r="I1838" s="1"/>
      <c r="J1838" s="1"/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/>
      <c r="I1839" s="1"/>
      <c r="J1839" s="1"/>
    </row>
    <row r="1840" spans="1:10" x14ac:dyDescent="0.25">
      <c r="G1840" s="3" t="s">
        <v>226</v>
      </c>
      <c r="H1840" s="1"/>
      <c r="I1840" s="1"/>
      <c r="J1840" s="1"/>
    </row>
    <row r="1841" spans="3:10" x14ac:dyDescent="0.25">
      <c r="G1841" s="3" t="s">
        <v>230</v>
      </c>
      <c r="H1841" s="1"/>
      <c r="I1841" s="1"/>
      <c r="J1841" s="1"/>
    </row>
    <row r="1842" spans="3:10" x14ac:dyDescent="0.25">
      <c r="E1842">
        <v>52</v>
      </c>
      <c r="F1842" t="s">
        <v>32</v>
      </c>
      <c r="G1842" s="3" t="s">
        <v>36</v>
      </c>
      <c r="H1842" s="1"/>
      <c r="I1842" s="1"/>
      <c r="J1842" s="1"/>
    </row>
    <row r="1843" spans="3:10" x14ac:dyDescent="0.25">
      <c r="G1843" s="3" t="s">
        <v>226</v>
      </c>
      <c r="H1843" s="1"/>
      <c r="I1843" s="1"/>
      <c r="J1843" s="1"/>
    </row>
    <row r="1844" spans="3:10" x14ac:dyDescent="0.25">
      <c r="G1844" s="3" t="s">
        <v>233</v>
      </c>
      <c r="H1844" s="1"/>
      <c r="I1844" s="1"/>
      <c r="J1844" s="1"/>
    </row>
    <row r="1845" spans="3:10" x14ac:dyDescent="0.25">
      <c r="G1845" s="3" t="s">
        <v>228</v>
      </c>
      <c r="H1845" s="1"/>
      <c r="I1845" s="1"/>
      <c r="J1845" s="1"/>
    </row>
    <row r="1846" spans="3:10" x14ac:dyDescent="0.25">
      <c r="G1846" s="3" t="s">
        <v>231</v>
      </c>
      <c r="H1846" s="1"/>
      <c r="I1846" s="1"/>
      <c r="J1846" s="1"/>
    </row>
    <row r="1847" spans="3:10" x14ac:dyDescent="0.25">
      <c r="G1847" s="3" t="s">
        <v>230</v>
      </c>
      <c r="H1847" s="1"/>
      <c r="I1847" s="1"/>
      <c r="J1847" s="1"/>
    </row>
    <row r="1848" spans="3:10" x14ac:dyDescent="0.25">
      <c r="E1848">
        <v>61</v>
      </c>
      <c r="F1848" t="s">
        <v>33</v>
      </c>
      <c r="G1848" s="3" t="s">
        <v>36</v>
      </c>
      <c r="H1848" s="1"/>
      <c r="I1848" s="1"/>
      <c r="J1848" s="1"/>
    </row>
    <row r="1849" spans="3:10" x14ac:dyDescent="0.25">
      <c r="G1849" s="3" t="s">
        <v>226</v>
      </c>
      <c r="H1849" s="1"/>
      <c r="I1849" s="1"/>
      <c r="J1849" s="1"/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/>
      <c r="I1850" s="1"/>
      <c r="J1850" s="1"/>
    </row>
    <row r="1851" spans="3:10" x14ac:dyDescent="0.25">
      <c r="G1851" s="3" t="s">
        <v>226</v>
      </c>
      <c r="H1851" s="1"/>
      <c r="I1851" s="1"/>
      <c r="J1851" s="1"/>
    </row>
    <row r="1852" spans="3:10" x14ac:dyDescent="0.25">
      <c r="G1852" s="3" t="s">
        <v>227</v>
      </c>
      <c r="H1852" s="1"/>
      <c r="I1852" s="1"/>
      <c r="J1852" s="1"/>
    </row>
    <row r="1853" spans="3:10" x14ac:dyDescent="0.25">
      <c r="G1853" s="3" t="s">
        <v>228</v>
      </c>
      <c r="H1853" s="1"/>
      <c r="I1853" s="1"/>
      <c r="J1853" s="1"/>
    </row>
    <row r="1854" spans="3:10" x14ac:dyDescent="0.25">
      <c r="G1854" s="3" t="s">
        <v>231</v>
      </c>
      <c r="H1854" s="1"/>
      <c r="I1854" s="1"/>
      <c r="J1854" s="1"/>
    </row>
    <row r="1855" spans="3:10" x14ac:dyDescent="0.25">
      <c r="G1855" s="3" t="s">
        <v>230</v>
      </c>
      <c r="H1855" s="1"/>
      <c r="I1855" s="1"/>
      <c r="J1855" s="1"/>
    </row>
    <row r="1856" spans="3:10" x14ac:dyDescent="0.25">
      <c r="E1856">
        <v>43</v>
      </c>
      <c r="F1856" t="s">
        <v>29</v>
      </c>
      <c r="G1856" s="3" t="s">
        <v>36</v>
      </c>
      <c r="H1856" s="1"/>
      <c r="I1856" s="1"/>
      <c r="J1856" s="1"/>
    </row>
    <row r="1857" spans="1:10" x14ac:dyDescent="0.25">
      <c r="G1857" s="3" t="s">
        <v>226</v>
      </c>
      <c r="H1857" s="1"/>
      <c r="I1857" s="1"/>
      <c r="J1857" s="1"/>
    </row>
    <row r="1858" spans="1:10" x14ac:dyDescent="0.25">
      <c r="G1858" s="3" t="s">
        <v>227</v>
      </c>
      <c r="H1858" s="1"/>
      <c r="I1858" s="1"/>
      <c r="J1858" s="1"/>
    </row>
    <row r="1859" spans="1:10" x14ac:dyDescent="0.25">
      <c r="G1859" s="3" t="s">
        <v>228</v>
      </c>
      <c r="H1859" s="1"/>
      <c r="I1859" s="1"/>
      <c r="J1859" s="1"/>
    </row>
    <row r="1860" spans="1:10" x14ac:dyDescent="0.25">
      <c r="G1860" s="3" t="s">
        <v>229</v>
      </c>
      <c r="H1860" s="1"/>
      <c r="I1860" s="1"/>
      <c r="J1860" s="1"/>
    </row>
    <row r="1861" spans="1:10" x14ac:dyDescent="0.25">
      <c r="G1861" s="3" t="s">
        <v>230</v>
      </c>
      <c r="H1861" s="1"/>
      <c r="I1861" s="1"/>
      <c r="J1861" s="1"/>
    </row>
    <row r="1862" spans="1:10" x14ac:dyDescent="0.25">
      <c r="E1862">
        <v>52</v>
      </c>
      <c r="F1862" t="s">
        <v>32</v>
      </c>
      <c r="G1862" s="3" t="s">
        <v>36</v>
      </c>
      <c r="H1862" s="1"/>
      <c r="I1862" s="1"/>
      <c r="J1862" s="1"/>
    </row>
    <row r="1863" spans="1:10" x14ac:dyDescent="0.25">
      <c r="G1863" s="3" t="s">
        <v>226</v>
      </c>
      <c r="H1863" s="1"/>
      <c r="I1863" s="1"/>
      <c r="J1863" s="1"/>
    </row>
    <row r="1864" spans="1:10" x14ac:dyDescent="0.25">
      <c r="G1864" s="3" t="s">
        <v>228</v>
      </c>
      <c r="H1864" s="1"/>
      <c r="I1864" s="1"/>
      <c r="J1864" s="1"/>
    </row>
    <row r="1865" spans="1:10" x14ac:dyDescent="0.25">
      <c r="G1865" s="3" t="s">
        <v>231</v>
      </c>
      <c r="H1865" s="1"/>
      <c r="I1865" s="1"/>
      <c r="J1865" s="1"/>
    </row>
    <row r="1866" spans="1:10" x14ac:dyDescent="0.25">
      <c r="G1866" s="3" t="s">
        <v>230</v>
      </c>
      <c r="H1866" s="1"/>
      <c r="I1866" s="1"/>
      <c r="J1866" s="1"/>
    </row>
    <row r="1867" spans="1:10" x14ac:dyDescent="0.25">
      <c r="E1867">
        <v>61</v>
      </c>
      <c r="F1867" t="s">
        <v>33</v>
      </c>
      <c r="G1867" s="3" t="s">
        <v>226</v>
      </c>
      <c r="H1867" s="1"/>
      <c r="I1867" s="1"/>
      <c r="J1867" s="1"/>
    </row>
    <row r="1868" spans="1:10" x14ac:dyDescent="0.25">
      <c r="G1868" s="3" t="s">
        <v>228</v>
      </c>
      <c r="H1868" s="1"/>
      <c r="I1868" s="1"/>
      <c r="J1868" s="1"/>
    </row>
    <row r="1869" spans="1:10" x14ac:dyDescent="0.25">
      <c r="E1869">
        <v>71</v>
      </c>
      <c r="F1869" t="s">
        <v>56</v>
      </c>
      <c r="G1869" s="3" t="s">
        <v>226</v>
      </c>
      <c r="H1869" s="1"/>
      <c r="I1869" s="1"/>
      <c r="J1869" s="1"/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/>
      <c r="I1870" s="1"/>
      <c r="J1870" s="1"/>
    </row>
    <row r="1871" spans="1:10" x14ac:dyDescent="0.25">
      <c r="G1871" s="3" t="s">
        <v>226</v>
      </c>
      <c r="H1871" s="1"/>
      <c r="I1871" s="1"/>
      <c r="J1871" s="1"/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/>
      <c r="I1872" s="1"/>
      <c r="J1872" s="1"/>
    </row>
    <row r="1873" spans="3:10" x14ac:dyDescent="0.25">
      <c r="G1873" s="3" t="s">
        <v>226</v>
      </c>
      <c r="H1873" s="1"/>
      <c r="I1873" s="1"/>
      <c r="J1873" s="1"/>
    </row>
    <row r="1874" spans="3:10" x14ac:dyDescent="0.25">
      <c r="G1874" s="3" t="s">
        <v>228</v>
      </c>
      <c r="H1874" s="1"/>
      <c r="I1874" s="1"/>
      <c r="J1874" s="1"/>
    </row>
    <row r="1875" spans="3:10" x14ac:dyDescent="0.25">
      <c r="G1875" s="3" t="s">
        <v>230</v>
      </c>
      <c r="H1875" s="1"/>
      <c r="I1875" s="1"/>
      <c r="J1875" s="1"/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/>
      <c r="I1876" s="1"/>
      <c r="J1876" s="1"/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/>
      <c r="I1877" s="1"/>
      <c r="J1877" s="1"/>
    </row>
    <row r="1878" spans="3:10" x14ac:dyDescent="0.25">
      <c r="G1878" s="3" t="s">
        <v>226</v>
      </c>
      <c r="H1878" s="1"/>
      <c r="I1878" s="1"/>
      <c r="J1878" s="1"/>
    </row>
    <row r="1879" spans="3:10" x14ac:dyDescent="0.25">
      <c r="G1879" s="3" t="s">
        <v>229</v>
      </c>
      <c r="H1879" s="1"/>
      <c r="I1879" s="1"/>
      <c r="J1879" s="1"/>
    </row>
    <row r="1880" spans="3:10" x14ac:dyDescent="0.25">
      <c r="G1880" s="3" t="s">
        <v>230</v>
      </c>
      <c r="H1880" s="1"/>
      <c r="I1880" s="1"/>
      <c r="J1880" s="1"/>
    </row>
    <row r="1881" spans="3:10" x14ac:dyDescent="0.25">
      <c r="G1881" s="3" t="s">
        <v>232</v>
      </c>
      <c r="H1881" s="1"/>
      <c r="I1881" s="1"/>
      <c r="J1881" s="1"/>
    </row>
    <row r="1882" spans="3:10" x14ac:dyDescent="0.25">
      <c r="E1882">
        <v>43</v>
      </c>
      <c r="F1882" t="s">
        <v>29</v>
      </c>
      <c r="G1882" s="3" t="s">
        <v>36</v>
      </c>
      <c r="H1882" s="1"/>
      <c r="I1882" s="1"/>
      <c r="J1882" s="1"/>
    </row>
    <row r="1883" spans="3:10" x14ac:dyDescent="0.25">
      <c r="G1883" s="3" t="s">
        <v>226</v>
      </c>
      <c r="H1883" s="1"/>
      <c r="I1883" s="1"/>
      <c r="J1883" s="1"/>
    </row>
    <row r="1884" spans="3:10" x14ac:dyDescent="0.25">
      <c r="G1884" s="3" t="s">
        <v>227</v>
      </c>
      <c r="H1884" s="1"/>
      <c r="I1884" s="1"/>
      <c r="J1884" s="1"/>
    </row>
    <row r="1885" spans="3:10" x14ac:dyDescent="0.25">
      <c r="G1885" s="3" t="s">
        <v>228</v>
      </c>
      <c r="H1885" s="1"/>
      <c r="I1885" s="1"/>
      <c r="J1885" s="1"/>
    </row>
    <row r="1886" spans="3:10" x14ac:dyDescent="0.25">
      <c r="G1886" s="3" t="s">
        <v>231</v>
      </c>
      <c r="H1886" s="1"/>
      <c r="I1886" s="1"/>
      <c r="J1886" s="1"/>
    </row>
    <row r="1887" spans="3:10" x14ac:dyDescent="0.25">
      <c r="G1887" s="3" t="s">
        <v>229</v>
      </c>
      <c r="H1887" s="1"/>
      <c r="I1887" s="1"/>
      <c r="J1887" s="1"/>
    </row>
    <row r="1888" spans="3:10" x14ac:dyDescent="0.25">
      <c r="G1888" s="3" t="s">
        <v>230</v>
      </c>
      <c r="H1888" s="1"/>
      <c r="I1888" s="1"/>
      <c r="J1888" s="1"/>
    </row>
    <row r="1889" spans="1:10" x14ac:dyDescent="0.25">
      <c r="G1889" s="3" t="s">
        <v>232</v>
      </c>
      <c r="H1889" s="1"/>
      <c r="I1889" s="1"/>
      <c r="J1889" s="1"/>
    </row>
    <row r="1890" spans="1:10" x14ac:dyDescent="0.25">
      <c r="E1890">
        <v>61</v>
      </c>
      <c r="F1890" t="s">
        <v>33</v>
      </c>
      <c r="G1890" s="3" t="s">
        <v>226</v>
      </c>
      <c r="H1890" s="1"/>
      <c r="I1890" s="1"/>
      <c r="J1890" s="1"/>
    </row>
    <row r="1891" spans="1:10" x14ac:dyDescent="0.25">
      <c r="G1891" s="3" t="s">
        <v>230</v>
      </c>
      <c r="H1891" s="1"/>
      <c r="I1891" s="1"/>
      <c r="J1891" s="1"/>
    </row>
    <row r="1892" spans="1:10" x14ac:dyDescent="0.25">
      <c r="E1892">
        <v>71</v>
      </c>
      <c r="F1892" t="s">
        <v>56</v>
      </c>
      <c r="G1892" s="3" t="s">
        <v>230</v>
      </c>
      <c r="H1892" s="1"/>
      <c r="I1892" s="1"/>
      <c r="J1892" s="1"/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/>
      <c r="I1893" s="1"/>
      <c r="J1893" s="1"/>
    </row>
    <row r="1894" spans="1:10" x14ac:dyDescent="0.25">
      <c r="G1894" s="3" t="s">
        <v>226</v>
      </c>
      <c r="H1894" s="1"/>
      <c r="I1894" s="1"/>
      <c r="J1894" s="1"/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/>
      <c r="I1895" s="1"/>
      <c r="J1895" s="1"/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/>
      <c r="I1896" s="1"/>
      <c r="J1896" s="1"/>
    </row>
    <row r="1897" spans="1:10" x14ac:dyDescent="0.25">
      <c r="G1897" s="3" t="s">
        <v>226</v>
      </c>
      <c r="H1897" s="1"/>
      <c r="I1897" s="1"/>
      <c r="J1897" s="1"/>
    </row>
    <row r="1898" spans="1:10" x14ac:dyDescent="0.25">
      <c r="G1898" s="3" t="s">
        <v>227</v>
      </c>
      <c r="H1898" s="1"/>
      <c r="I1898" s="1"/>
      <c r="J1898" s="1"/>
    </row>
    <row r="1899" spans="1:10" x14ac:dyDescent="0.25">
      <c r="G1899" s="3" t="s">
        <v>230</v>
      </c>
      <c r="H1899" s="1"/>
      <c r="I1899" s="1"/>
      <c r="J1899" s="1"/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/>
      <c r="I1900" s="1"/>
      <c r="J1900" s="1"/>
    </row>
    <row r="1901" spans="1:10" x14ac:dyDescent="0.25">
      <c r="G1901" s="3" t="s">
        <v>226</v>
      </c>
      <c r="H1901" s="1"/>
      <c r="I1901" s="1"/>
      <c r="J1901" s="1"/>
    </row>
    <row r="1902" spans="1:10" x14ac:dyDescent="0.25">
      <c r="G1902" s="3" t="s">
        <v>230</v>
      </c>
      <c r="H1902" s="1"/>
      <c r="I1902" s="1"/>
      <c r="J1902" s="1"/>
    </row>
    <row r="1903" spans="1:10" x14ac:dyDescent="0.25">
      <c r="E1903">
        <v>52</v>
      </c>
      <c r="F1903" t="s">
        <v>32</v>
      </c>
      <c r="G1903" s="3" t="s">
        <v>226</v>
      </c>
      <c r="H1903" s="1"/>
      <c r="I1903" s="1"/>
      <c r="J1903" s="1"/>
    </row>
    <row r="1904" spans="1:10" x14ac:dyDescent="0.25">
      <c r="G1904" s="3" t="s">
        <v>230</v>
      </c>
      <c r="H1904" s="1"/>
      <c r="I1904" s="1"/>
      <c r="J1904" s="1"/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/>
      <c r="I1905" s="1"/>
      <c r="J1905" s="1"/>
    </row>
    <row r="1906" spans="1:10" x14ac:dyDescent="0.25">
      <c r="G1906" s="3" t="s">
        <v>226</v>
      </c>
      <c r="H1906" s="1"/>
      <c r="I1906" s="1"/>
      <c r="J1906" s="1"/>
    </row>
    <row r="1907" spans="1:10" x14ac:dyDescent="0.25">
      <c r="G1907" s="3" t="s">
        <v>230</v>
      </c>
      <c r="H1907" s="1"/>
      <c r="I1907" s="1"/>
      <c r="J1907" s="1"/>
    </row>
    <row r="1908" spans="1:10" x14ac:dyDescent="0.25">
      <c r="E1908">
        <v>43</v>
      </c>
      <c r="F1908" t="s">
        <v>29</v>
      </c>
      <c r="G1908" s="3" t="s">
        <v>36</v>
      </c>
      <c r="H1908" s="1"/>
      <c r="I1908" s="1"/>
      <c r="J1908" s="1"/>
    </row>
    <row r="1909" spans="1:10" x14ac:dyDescent="0.25">
      <c r="G1909" s="3" t="s">
        <v>226</v>
      </c>
      <c r="H1909" s="1"/>
      <c r="I1909" s="1"/>
      <c r="J1909" s="1"/>
    </row>
    <row r="1910" spans="1:10" x14ac:dyDescent="0.25">
      <c r="G1910" s="3" t="s">
        <v>227</v>
      </c>
      <c r="H1910" s="1"/>
      <c r="I1910" s="1"/>
      <c r="J1910" s="1"/>
    </row>
    <row r="1911" spans="1:10" x14ac:dyDescent="0.25">
      <c r="G1911" s="3" t="s">
        <v>228</v>
      </c>
      <c r="H1911" s="1"/>
      <c r="I1911" s="1"/>
      <c r="J1911" s="1"/>
    </row>
    <row r="1912" spans="1:10" x14ac:dyDescent="0.25">
      <c r="G1912" s="3" t="s">
        <v>230</v>
      </c>
      <c r="H1912" s="1"/>
      <c r="I1912" s="1"/>
      <c r="J1912" s="1"/>
    </row>
    <row r="1913" spans="1:10" x14ac:dyDescent="0.25">
      <c r="E1913">
        <v>52</v>
      </c>
      <c r="F1913" t="s">
        <v>32</v>
      </c>
      <c r="G1913" s="3" t="s">
        <v>36</v>
      </c>
      <c r="H1913" s="1"/>
      <c r="I1913" s="1"/>
      <c r="J1913" s="1"/>
    </row>
    <row r="1914" spans="1:10" x14ac:dyDescent="0.25">
      <c r="G1914" s="3" t="s">
        <v>226</v>
      </c>
      <c r="H1914" s="1"/>
      <c r="I1914" s="1"/>
      <c r="J1914" s="1"/>
    </row>
    <row r="1915" spans="1:10" x14ac:dyDescent="0.25">
      <c r="G1915" s="3" t="s">
        <v>227</v>
      </c>
      <c r="H1915" s="1"/>
      <c r="I1915" s="1"/>
      <c r="J1915" s="1"/>
    </row>
    <row r="1916" spans="1:10" x14ac:dyDescent="0.25">
      <c r="G1916" s="3" t="s">
        <v>230</v>
      </c>
      <c r="H1916" s="1"/>
      <c r="I1916" s="1"/>
      <c r="J1916" s="1"/>
    </row>
    <row r="1917" spans="1:10" x14ac:dyDescent="0.25">
      <c r="E1917">
        <v>61</v>
      </c>
      <c r="F1917" t="s">
        <v>33</v>
      </c>
      <c r="G1917" s="3" t="s">
        <v>36</v>
      </c>
      <c r="H1917" s="1"/>
      <c r="I1917" s="1"/>
      <c r="J1917" s="1"/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/>
      <c r="I1918" s="1"/>
      <c r="J1918" s="1"/>
    </row>
    <row r="1919" spans="1:10" x14ac:dyDescent="0.25">
      <c r="G1919" s="3" t="s">
        <v>226</v>
      </c>
      <c r="H1919" s="1"/>
      <c r="I1919" s="1"/>
      <c r="J1919" s="1"/>
    </row>
    <row r="1920" spans="1:10" x14ac:dyDescent="0.25">
      <c r="G1920" s="3" t="s">
        <v>231</v>
      </c>
      <c r="H1920" s="1"/>
      <c r="I1920" s="1"/>
      <c r="J1920" s="1"/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/>
      <c r="I1921" s="1"/>
      <c r="J1921" s="1"/>
    </row>
    <row r="1922" spans="3:10" x14ac:dyDescent="0.25">
      <c r="G1922" s="3" t="s">
        <v>226</v>
      </c>
      <c r="H1922" s="1"/>
      <c r="I1922" s="1"/>
      <c r="J1922" s="1"/>
    </row>
    <row r="1923" spans="3:10" x14ac:dyDescent="0.25">
      <c r="G1923" s="3" t="s">
        <v>227</v>
      </c>
      <c r="H1923" s="1"/>
      <c r="I1923" s="1"/>
      <c r="J1923" s="1"/>
    </row>
    <row r="1924" spans="3:10" x14ac:dyDescent="0.25">
      <c r="G1924" s="3" t="s">
        <v>228</v>
      </c>
      <c r="H1924" s="1"/>
      <c r="I1924" s="1"/>
      <c r="J1924" s="1"/>
    </row>
    <row r="1925" spans="3:10" x14ac:dyDescent="0.25">
      <c r="G1925" s="3" t="s">
        <v>230</v>
      </c>
      <c r="H1925" s="1"/>
      <c r="I1925" s="1"/>
      <c r="J1925" s="1"/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/>
      <c r="I1926" s="1"/>
      <c r="J1926" s="1"/>
    </row>
    <row r="1927" spans="3:10" x14ac:dyDescent="0.25">
      <c r="G1927" s="3" t="s">
        <v>226</v>
      </c>
      <c r="H1927" s="1"/>
      <c r="I1927" s="1"/>
      <c r="J1927" s="1"/>
    </row>
    <row r="1928" spans="3:10" x14ac:dyDescent="0.25">
      <c r="G1928" s="3" t="s">
        <v>233</v>
      </c>
      <c r="H1928" s="1"/>
      <c r="I1928" s="1"/>
      <c r="J1928" s="1"/>
    </row>
    <row r="1929" spans="3:10" x14ac:dyDescent="0.25">
      <c r="G1929" s="3" t="s">
        <v>230</v>
      </c>
      <c r="H1929" s="1"/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/>
      <c r="I1930" s="1"/>
      <c r="J1930" s="1"/>
    </row>
    <row r="1931" spans="3:10" x14ac:dyDescent="0.25">
      <c r="G1931" s="3" t="s">
        <v>226</v>
      </c>
      <c r="H1931" s="1"/>
      <c r="I1931" s="1"/>
      <c r="J1931" s="1"/>
    </row>
    <row r="1932" spans="3:10" x14ac:dyDescent="0.25">
      <c r="G1932" s="3" t="s">
        <v>233</v>
      </c>
      <c r="H1932" s="1"/>
      <c r="I1932" s="1"/>
      <c r="J1932" s="1"/>
    </row>
    <row r="1933" spans="3:10" x14ac:dyDescent="0.25">
      <c r="G1933" s="3" t="s">
        <v>228</v>
      </c>
      <c r="H1933" s="1"/>
      <c r="I1933" s="1"/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/>
      <c r="I1935" s="1"/>
      <c r="J1935" s="1"/>
    </row>
    <row r="1936" spans="3:10" x14ac:dyDescent="0.25">
      <c r="G1936" s="3" t="s">
        <v>226</v>
      </c>
      <c r="H1936" s="1"/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/>
      <c r="I1937" s="1"/>
      <c r="J1937" s="1"/>
    </row>
    <row r="1938" spans="1:10" x14ac:dyDescent="0.25">
      <c r="G1938" s="3" t="s">
        <v>226</v>
      </c>
      <c r="H1938" s="1"/>
      <c r="I1938" s="1"/>
      <c r="J1938" s="1"/>
    </row>
    <row r="1939" spans="1:10" x14ac:dyDescent="0.25">
      <c r="G1939" s="3" t="s">
        <v>227</v>
      </c>
      <c r="H1939" s="1"/>
      <c r="I1939" s="1"/>
      <c r="J1939" s="1"/>
    </row>
    <row r="1940" spans="1:10" x14ac:dyDescent="0.25">
      <c r="E1940">
        <v>43</v>
      </c>
      <c r="F1940" t="s">
        <v>29</v>
      </c>
      <c r="G1940" s="3" t="s">
        <v>36</v>
      </c>
      <c r="H1940" s="1"/>
      <c r="I1940" s="1"/>
      <c r="J1940" s="1"/>
    </row>
    <row r="1941" spans="1:10" x14ac:dyDescent="0.25">
      <c r="G1941" s="3" t="s">
        <v>226</v>
      </c>
      <c r="H1941" s="1"/>
      <c r="I1941" s="1"/>
      <c r="J1941" s="1"/>
    </row>
    <row r="1942" spans="1:10" x14ac:dyDescent="0.25">
      <c r="G1942" s="3" t="s">
        <v>228</v>
      </c>
      <c r="H1942" s="1"/>
      <c r="I1942" s="1"/>
      <c r="J1942" s="1"/>
    </row>
    <row r="1943" spans="1:10" x14ac:dyDescent="0.25">
      <c r="E1943">
        <v>52</v>
      </c>
      <c r="F1943" t="s">
        <v>32</v>
      </c>
      <c r="G1943" s="3" t="s">
        <v>36</v>
      </c>
      <c r="H1943" s="1"/>
      <c r="I1943" s="1"/>
      <c r="J1943" s="1"/>
    </row>
    <row r="1944" spans="1:10" x14ac:dyDescent="0.25">
      <c r="G1944" s="3" t="s">
        <v>226</v>
      </c>
      <c r="H1944" s="1"/>
      <c r="I1944" s="1"/>
      <c r="J1944" s="1"/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/>
      <c r="I1945" s="1"/>
      <c r="J1945" s="1"/>
    </row>
    <row r="1946" spans="1:10" x14ac:dyDescent="0.25">
      <c r="G1946" s="3" t="s">
        <v>226</v>
      </c>
      <c r="H1946" s="1"/>
      <c r="I1946" s="1"/>
      <c r="J1946" s="1"/>
    </row>
    <row r="1947" spans="1:10" x14ac:dyDescent="0.25">
      <c r="G1947" s="3" t="s">
        <v>230</v>
      </c>
      <c r="H1947" s="1"/>
      <c r="I1947" s="1"/>
      <c r="J1947" s="1"/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/>
      <c r="I1948" s="1"/>
      <c r="J1948" s="1"/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/>
      <c r="I1949" s="1"/>
      <c r="J1949" s="1"/>
    </row>
    <row r="1950" spans="1:10" x14ac:dyDescent="0.25">
      <c r="G1950" s="3" t="s">
        <v>226</v>
      </c>
      <c r="H1950" s="1"/>
      <c r="I1950" s="1"/>
      <c r="J1950" s="1"/>
    </row>
    <row r="1951" spans="1:10" x14ac:dyDescent="0.25">
      <c r="G1951" s="3" t="s">
        <v>227</v>
      </c>
      <c r="H1951" s="1"/>
      <c r="I1951" s="1"/>
      <c r="J1951" s="1"/>
    </row>
    <row r="1952" spans="1:10" x14ac:dyDescent="0.25">
      <c r="G1952" s="3" t="s">
        <v>228</v>
      </c>
      <c r="H1952" s="1"/>
      <c r="I1952" s="1"/>
      <c r="J1952" s="1"/>
    </row>
    <row r="1953" spans="3:10" x14ac:dyDescent="0.25">
      <c r="G1953" s="3" t="s">
        <v>230</v>
      </c>
      <c r="H1953" s="1"/>
      <c r="I1953" s="1"/>
      <c r="J1953" s="1"/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/>
      <c r="I1954" s="1"/>
      <c r="J1954" s="1"/>
    </row>
    <row r="1955" spans="3:10" x14ac:dyDescent="0.25">
      <c r="E1955">
        <v>52</v>
      </c>
      <c r="F1955" t="s">
        <v>32</v>
      </c>
      <c r="G1955" s="3" t="s">
        <v>36</v>
      </c>
      <c r="H1955" s="1"/>
      <c r="I1955" s="1"/>
      <c r="J1955" s="1"/>
    </row>
    <row r="1956" spans="3:10" x14ac:dyDescent="0.25">
      <c r="G1956" s="3" t="s">
        <v>226</v>
      </c>
      <c r="H1956" s="1"/>
      <c r="I1956" s="1"/>
      <c r="J1956" s="1"/>
    </row>
    <row r="1957" spans="3:10" x14ac:dyDescent="0.25">
      <c r="G1957" s="3" t="s">
        <v>233</v>
      </c>
      <c r="H1957" s="1"/>
      <c r="I1957" s="1"/>
      <c r="J1957" s="1"/>
    </row>
    <row r="1958" spans="3:10" x14ac:dyDescent="0.25">
      <c r="G1958" s="3" t="s">
        <v>228</v>
      </c>
      <c r="H1958" s="1"/>
      <c r="I1958" s="1"/>
      <c r="J1958" s="1"/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/>
      <c r="I1959" s="1"/>
      <c r="J1959" s="1"/>
    </row>
    <row r="1960" spans="3:10" x14ac:dyDescent="0.25">
      <c r="G1960" s="3" t="s">
        <v>226</v>
      </c>
      <c r="H1960" s="1"/>
      <c r="I1960" s="1"/>
      <c r="J1960" s="1"/>
    </row>
    <row r="1961" spans="3:10" x14ac:dyDescent="0.25">
      <c r="G1961" s="3" t="s">
        <v>227</v>
      </c>
      <c r="H1961" s="1"/>
      <c r="I1961" s="1"/>
      <c r="J1961" s="1"/>
    </row>
    <row r="1962" spans="3:10" x14ac:dyDescent="0.25">
      <c r="G1962" s="3" t="s">
        <v>230</v>
      </c>
      <c r="H1962" s="1"/>
      <c r="I1962" s="1"/>
      <c r="J1962" s="1"/>
    </row>
    <row r="1963" spans="3:10" x14ac:dyDescent="0.25">
      <c r="G1963" s="3" t="s">
        <v>234</v>
      </c>
      <c r="H1963" s="1"/>
      <c r="I1963" s="1"/>
      <c r="J1963" s="1"/>
    </row>
    <row r="1964" spans="3:10" x14ac:dyDescent="0.25">
      <c r="E1964">
        <v>52</v>
      </c>
      <c r="F1964" t="s">
        <v>32</v>
      </c>
      <c r="G1964" s="3" t="s">
        <v>36</v>
      </c>
      <c r="H1964" s="1"/>
      <c r="I1964" s="1"/>
      <c r="J1964" s="1"/>
    </row>
    <row r="1965" spans="3:10" x14ac:dyDescent="0.25">
      <c r="G1965" s="3" t="s">
        <v>226</v>
      </c>
      <c r="H1965" s="1"/>
      <c r="I1965" s="1"/>
      <c r="J1965" s="1"/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/>
      <c r="I1966" s="1"/>
      <c r="J1966" s="1"/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/>
      <c r="I1967" s="1"/>
      <c r="J1967" s="1"/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/>
      <c r="I1968" s="1"/>
      <c r="J1968" s="1"/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/>
      <c r="I1969" s="1"/>
      <c r="J1969" s="1"/>
    </row>
    <row r="1970" spans="1:10" x14ac:dyDescent="0.25">
      <c r="G1970" s="3" t="s">
        <v>226</v>
      </c>
      <c r="H1970" s="1"/>
      <c r="I1970" s="1"/>
      <c r="J1970" s="1"/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/>
      <c r="I1971" s="1"/>
      <c r="J1971" s="1"/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/>
      <c r="I1972" s="1"/>
      <c r="J1972" s="1"/>
    </row>
    <row r="1973" spans="1:10" x14ac:dyDescent="0.25">
      <c r="G1973" s="3" t="s">
        <v>226</v>
      </c>
      <c r="H1973" s="1"/>
      <c r="I1973" s="1"/>
      <c r="J1973" s="1"/>
    </row>
    <row r="1974" spans="1:10" x14ac:dyDescent="0.25">
      <c r="G1974" s="3" t="s">
        <v>227</v>
      </c>
      <c r="H1974" s="1"/>
      <c r="I1974" s="1"/>
      <c r="J1974" s="1"/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/>
      <c r="I1975" s="1"/>
      <c r="J1975" s="1"/>
    </row>
    <row r="1976" spans="1:10" x14ac:dyDescent="0.25">
      <c r="G1976" s="3" t="s">
        <v>226</v>
      </c>
      <c r="H1976" s="1"/>
      <c r="I1976" s="1"/>
      <c r="J1976" s="1"/>
    </row>
    <row r="1977" spans="1:10" x14ac:dyDescent="0.25">
      <c r="G1977" s="3" t="s">
        <v>227</v>
      </c>
      <c r="H1977" s="1"/>
      <c r="I1977" s="1"/>
      <c r="J1977" s="1"/>
    </row>
    <row r="1978" spans="1:10" x14ac:dyDescent="0.25">
      <c r="G1978" s="3" t="s">
        <v>233</v>
      </c>
      <c r="H1978" s="1"/>
      <c r="I1978" s="1"/>
      <c r="J1978" s="1"/>
    </row>
    <row r="1979" spans="1:10" x14ac:dyDescent="0.25">
      <c r="G1979" s="3" t="s">
        <v>228</v>
      </c>
      <c r="H1979" s="1"/>
      <c r="I1979" s="1"/>
      <c r="J1979" s="1"/>
    </row>
    <row r="1980" spans="1:10" x14ac:dyDescent="0.25">
      <c r="G1980" s="3" t="s">
        <v>229</v>
      </c>
      <c r="H1980" s="1"/>
      <c r="I1980" s="1"/>
      <c r="J1980" s="1"/>
    </row>
    <row r="1981" spans="1:10" x14ac:dyDescent="0.25">
      <c r="G1981" s="3" t="s">
        <v>230</v>
      </c>
      <c r="H1981" s="1"/>
      <c r="I1981" s="1"/>
      <c r="J1981" s="1"/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/>
      <c r="I1982" s="1"/>
      <c r="J1982" s="1"/>
    </row>
    <row r="1983" spans="1:10" x14ac:dyDescent="0.25">
      <c r="G1983" s="3" t="s">
        <v>226</v>
      </c>
      <c r="H1983" s="1"/>
      <c r="I1983" s="1"/>
      <c r="J1983" s="1"/>
    </row>
    <row r="1984" spans="1:10" x14ac:dyDescent="0.25">
      <c r="G1984" s="3" t="s">
        <v>235</v>
      </c>
      <c r="H1984" s="1"/>
      <c r="I1984" s="1"/>
      <c r="J1984" s="1"/>
    </row>
    <row r="1985" spans="3:10" x14ac:dyDescent="0.25">
      <c r="G1985" s="3" t="s">
        <v>233</v>
      </c>
      <c r="H1985" s="1"/>
      <c r="I1985" s="1"/>
      <c r="J1985" s="1"/>
    </row>
    <row r="1986" spans="3:10" x14ac:dyDescent="0.25">
      <c r="G1986" s="3" t="s">
        <v>230</v>
      </c>
      <c r="H1986" s="1"/>
      <c r="I1986" s="1"/>
      <c r="J1986" s="1"/>
    </row>
    <row r="1987" spans="3:10" x14ac:dyDescent="0.25">
      <c r="E1987">
        <v>52</v>
      </c>
      <c r="F1987" t="s">
        <v>32</v>
      </c>
      <c r="G1987" s="3" t="s">
        <v>36</v>
      </c>
      <c r="H1987" s="1"/>
      <c r="I1987" s="1"/>
      <c r="J1987" s="1"/>
    </row>
    <row r="1988" spans="3:10" x14ac:dyDescent="0.25">
      <c r="G1988" s="3" t="s">
        <v>226</v>
      </c>
      <c r="H1988" s="1"/>
      <c r="I1988" s="1"/>
      <c r="J1988" s="1"/>
    </row>
    <row r="1989" spans="3:10" x14ac:dyDescent="0.25">
      <c r="G1989" s="3" t="s">
        <v>227</v>
      </c>
      <c r="H1989" s="1"/>
      <c r="I1989" s="1"/>
      <c r="J1989" s="1"/>
    </row>
    <row r="1990" spans="3:10" x14ac:dyDescent="0.25">
      <c r="G1990" s="3" t="s">
        <v>228</v>
      </c>
      <c r="H1990" s="1"/>
      <c r="I1990" s="1"/>
      <c r="J1990" s="1"/>
    </row>
    <row r="1991" spans="3:10" x14ac:dyDescent="0.25">
      <c r="G1991" s="3" t="s">
        <v>231</v>
      </c>
      <c r="H1991" s="1"/>
      <c r="I1991" s="1"/>
      <c r="J1991" s="1"/>
    </row>
    <row r="1992" spans="3:10" x14ac:dyDescent="0.25">
      <c r="G1992" s="3" t="s">
        <v>230</v>
      </c>
      <c r="H1992" s="1"/>
      <c r="I1992" s="1"/>
      <c r="J1992" s="1"/>
    </row>
    <row r="1993" spans="3:10" x14ac:dyDescent="0.25">
      <c r="E1993">
        <v>61</v>
      </c>
      <c r="F1993" t="s">
        <v>33</v>
      </c>
      <c r="G1993" s="3" t="s">
        <v>36</v>
      </c>
      <c r="H1993" s="1"/>
      <c r="I1993" s="1"/>
      <c r="J1993" s="1"/>
    </row>
    <row r="1994" spans="3:10" x14ac:dyDescent="0.25">
      <c r="G1994" s="3" t="s">
        <v>226</v>
      </c>
      <c r="H1994" s="1"/>
      <c r="I1994" s="1"/>
      <c r="J1994" s="1"/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/>
      <c r="I1995" s="1"/>
      <c r="J1995" s="1"/>
    </row>
    <row r="1996" spans="3:10" x14ac:dyDescent="0.25">
      <c r="G1996" s="3" t="s">
        <v>226</v>
      </c>
      <c r="H1996" s="1"/>
      <c r="I1996" s="1"/>
      <c r="J1996" s="1"/>
    </row>
    <row r="1997" spans="3:10" x14ac:dyDescent="0.25">
      <c r="G1997" s="3" t="s">
        <v>227</v>
      </c>
      <c r="H1997" s="1"/>
      <c r="I1997" s="1"/>
      <c r="J1997" s="1"/>
    </row>
    <row r="1998" spans="3:10" x14ac:dyDescent="0.25">
      <c r="G1998" s="3" t="s">
        <v>228</v>
      </c>
      <c r="H1998" s="1"/>
      <c r="I1998" s="1"/>
      <c r="J1998" s="1"/>
    </row>
    <row r="1999" spans="3:10" x14ac:dyDescent="0.25">
      <c r="G1999" s="3" t="s">
        <v>230</v>
      </c>
      <c r="H1999" s="1"/>
      <c r="I1999" s="1"/>
      <c r="J1999" s="1"/>
    </row>
    <row r="2000" spans="3:10" x14ac:dyDescent="0.25">
      <c r="E2000">
        <v>43</v>
      </c>
      <c r="F2000" t="s">
        <v>29</v>
      </c>
      <c r="G2000" s="3" t="s">
        <v>36</v>
      </c>
      <c r="H2000" s="1"/>
      <c r="I2000" s="1"/>
      <c r="J2000" s="1"/>
    </row>
    <row r="2001" spans="1:10" x14ac:dyDescent="0.25">
      <c r="G2001" s="3" t="s">
        <v>226</v>
      </c>
      <c r="H2001" s="1"/>
      <c r="I2001" s="1"/>
      <c r="J2001" s="1"/>
    </row>
    <row r="2002" spans="1:10" x14ac:dyDescent="0.25">
      <c r="G2002" s="3" t="s">
        <v>227</v>
      </c>
      <c r="H2002" s="1"/>
      <c r="I2002" s="1"/>
      <c r="J2002" s="1"/>
    </row>
    <row r="2003" spans="1:10" x14ac:dyDescent="0.25">
      <c r="G2003" s="3" t="s">
        <v>233</v>
      </c>
      <c r="H2003" s="1"/>
      <c r="I2003" s="1"/>
      <c r="J2003" s="1"/>
    </row>
    <row r="2004" spans="1:10" x14ac:dyDescent="0.25">
      <c r="G2004" s="3" t="s">
        <v>228</v>
      </c>
      <c r="H2004" s="1"/>
      <c r="I2004" s="1"/>
      <c r="J2004" s="1"/>
    </row>
    <row r="2005" spans="1:10" x14ac:dyDescent="0.25">
      <c r="G2005" s="3" t="s">
        <v>229</v>
      </c>
      <c r="H2005" s="1"/>
      <c r="I2005" s="1"/>
      <c r="J2005" s="1"/>
    </row>
    <row r="2006" spans="1:10" x14ac:dyDescent="0.25">
      <c r="G2006" s="3" t="s">
        <v>230</v>
      </c>
      <c r="H2006" s="1"/>
      <c r="I2006" s="1"/>
      <c r="J2006" s="1"/>
    </row>
    <row r="2007" spans="1:10" x14ac:dyDescent="0.25">
      <c r="E2007">
        <v>52</v>
      </c>
      <c r="F2007" t="s">
        <v>32</v>
      </c>
      <c r="G2007" s="3" t="s">
        <v>36</v>
      </c>
      <c r="H2007" s="1"/>
      <c r="I2007" s="1"/>
      <c r="J2007" s="1"/>
    </row>
    <row r="2008" spans="1:10" x14ac:dyDescent="0.25">
      <c r="G2008" s="3" t="s">
        <v>226</v>
      </c>
      <c r="H2008" s="1"/>
      <c r="I2008" s="1"/>
      <c r="J2008" s="1"/>
    </row>
    <row r="2009" spans="1:10" x14ac:dyDescent="0.25">
      <c r="G2009" s="3" t="s">
        <v>227</v>
      </c>
      <c r="H2009" s="1"/>
      <c r="I2009" s="1"/>
      <c r="J2009" s="1"/>
    </row>
    <row r="2010" spans="1:10" x14ac:dyDescent="0.25">
      <c r="G2010" s="3" t="s">
        <v>228</v>
      </c>
      <c r="H2010" s="1"/>
      <c r="I2010" s="1"/>
      <c r="J2010" s="1"/>
    </row>
    <row r="2011" spans="1:10" x14ac:dyDescent="0.25">
      <c r="G2011" s="3" t="s">
        <v>230</v>
      </c>
      <c r="H2011" s="1"/>
      <c r="I2011" s="1"/>
      <c r="J2011" s="1"/>
    </row>
    <row r="2012" spans="1:10" x14ac:dyDescent="0.25">
      <c r="G2012" s="3" t="s">
        <v>234</v>
      </c>
      <c r="H2012" s="1"/>
      <c r="I2012" s="1"/>
      <c r="J2012" s="1"/>
    </row>
    <row r="2013" spans="1:10" x14ac:dyDescent="0.25">
      <c r="E2013">
        <v>61</v>
      </c>
      <c r="F2013" t="s">
        <v>33</v>
      </c>
      <c r="G2013" s="3" t="s">
        <v>36</v>
      </c>
      <c r="H2013" s="1"/>
      <c r="I2013" s="1"/>
      <c r="J2013" s="1"/>
    </row>
    <row r="2014" spans="1:10" x14ac:dyDescent="0.25">
      <c r="G2014" s="3" t="s">
        <v>226</v>
      </c>
      <c r="H2014" s="1"/>
      <c r="I2014" s="1"/>
      <c r="J2014" s="1"/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/>
      <c r="I2015" s="1"/>
      <c r="J2015" s="1"/>
    </row>
    <row r="2016" spans="1:10" ht="30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/>
      <c r="I2016" s="1"/>
      <c r="J2016" s="1"/>
    </row>
    <row r="2017" spans="3:10" x14ac:dyDescent="0.25">
      <c r="G2017" s="3" t="s">
        <v>226</v>
      </c>
      <c r="H2017" s="1"/>
      <c r="I2017" s="1"/>
      <c r="J2017" s="1"/>
    </row>
    <row r="2018" spans="3:10" x14ac:dyDescent="0.25">
      <c r="G2018" s="3" t="s">
        <v>231</v>
      </c>
      <c r="H2018" s="1"/>
      <c r="I2018" s="1"/>
      <c r="J2018" s="1"/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/>
      <c r="I2019" s="1"/>
      <c r="J2019" s="1"/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/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/>
      <c r="I2021" s="1"/>
      <c r="J2021" s="1"/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/>
      <c r="I2022" s="1"/>
      <c r="J2022" s="1"/>
    </row>
    <row r="2023" spans="3:10" x14ac:dyDescent="0.25">
      <c r="G2023" s="3" t="s">
        <v>226</v>
      </c>
      <c r="H2023" s="1"/>
      <c r="I2023" s="1"/>
      <c r="J2023" s="1"/>
    </row>
    <row r="2024" spans="3:10" x14ac:dyDescent="0.25">
      <c r="G2024" s="3" t="s">
        <v>227</v>
      </c>
      <c r="H2024" s="1"/>
      <c r="I2024" s="1"/>
      <c r="J2024" s="1"/>
    </row>
    <row r="2025" spans="3:10" x14ac:dyDescent="0.25">
      <c r="G2025" s="3" t="s">
        <v>228</v>
      </c>
      <c r="H2025" s="1"/>
      <c r="I2025" s="1"/>
      <c r="J2025" s="1"/>
    </row>
    <row r="2026" spans="3:10" x14ac:dyDescent="0.25">
      <c r="G2026" s="3" t="s">
        <v>229</v>
      </c>
      <c r="H2026" s="1"/>
      <c r="I2026" s="1"/>
      <c r="J2026" s="1"/>
    </row>
    <row r="2027" spans="3:10" x14ac:dyDescent="0.25">
      <c r="G2027" s="3" t="s">
        <v>230</v>
      </c>
      <c r="H2027" s="1"/>
      <c r="I2027" s="1"/>
      <c r="J2027" s="1"/>
    </row>
    <row r="2028" spans="3:10" x14ac:dyDescent="0.25">
      <c r="G2028" s="3" t="s">
        <v>28</v>
      </c>
      <c r="H2028" s="1"/>
      <c r="I2028" s="1"/>
      <c r="J2028" s="1"/>
    </row>
    <row r="2029" spans="3:10" x14ac:dyDescent="0.25">
      <c r="G2029" s="3" t="s">
        <v>232</v>
      </c>
      <c r="H2029" s="1"/>
      <c r="I2029" s="1"/>
      <c r="J2029" s="1"/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/>
      <c r="I2030" s="1"/>
      <c r="J2030" s="1"/>
    </row>
    <row r="2031" spans="3:10" x14ac:dyDescent="0.25">
      <c r="G2031" s="3" t="s">
        <v>226</v>
      </c>
      <c r="H2031" s="1"/>
      <c r="I2031" s="1"/>
      <c r="J2031" s="1"/>
    </row>
    <row r="2032" spans="3:10" x14ac:dyDescent="0.25">
      <c r="G2032" s="3" t="s">
        <v>233</v>
      </c>
      <c r="H2032" s="1"/>
      <c r="I2032" s="1"/>
      <c r="J2032" s="1"/>
    </row>
    <row r="2033" spans="3:10" x14ac:dyDescent="0.25">
      <c r="G2033" s="3" t="s">
        <v>228</v>
      </c>
      <c r="H2033" s="1"/>
      <c r="I2033" s="1"/>
      <c r="J2033" s="1"/>
    </row>
    <row r="2034" spans="3:10" x14ac:dyDescent="0.25">
      <c r="G2034" s="3" t="s">
        <v>230</v>
      </c>
      <c r="H2034" s="1"/>
      <c r="I2034" s="1"/>
      <c r="J2034" s="1"/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/>
      <c r="I2035" s="1"/>
      <c r="J2035" s="1"/>
    </row>
    <row r="2036" spans="3:10" x14ac:dyDescent="0.25">
      <c r="G2036" s="3" t="s">
        <v>226</v>
      </c>
      <c r="H2036" s="1"/>
      <c r="I2036" s="1"/>
      <c r="J2036" s="1"/>
    </row>
    <row r="2037" spans="3:10" x14ac:dyDescent="0.25">
      <c r="G2037" s="3" t="s">
        <v>227</v>
      </c>
      <c r="H2037" s="1"/>
      <c r="I2037" s="1"/>
      <c r="J2037" s="1"/>
    </row>
    <row r="2038" spans="3:10" x14ac:dyDescent="0.25">
      <c r="G2038" s="3" t="s">
        <v>231</v>
      </c>
      <c r="H2038" s="1"/>
      <c r="I2038" s="1"/>
      <c r="J2038" s="1"/>
    </row>
    <row r="2039" spans="3:10" x14ac:dyDescent="0.25">
      <c r="G2039" s="3" t="s">
        <v>229</v>
      </c>
      <c r="H2039" s="1"/>
      <c r="I2039" s="1"/>
      <c r="J2039" s="1"/>
    </row>
    <row r="2040" spans="3:10" x14ac:dyDescent="0.25">
      <c r="G2040" s="3" t="s">
        <v>230</v>
      </c>
      <c r="H2040" s="1"/>
      <c r="I2040" s="1"/>
      <c r="J2040" s="1"/>
    </row>
    <row r="2041" spans="3:10" x14ac:dyDescent="0.25">
      <c r="E2041">
        <v>43</v>
      </c>
      <c r="F2041" t="s">
        <v>29</v>
      </c>
      <c r="G2041" s="3" t="s">
        <v>36</v>
      </c>
      <c r="H2041" s="1"/>
      <c r="I2041" s="1"/>
      <c r="J2041" s="1"/>
    </row>
    <row r="2042" spans="3:10" x14ac:dyDescent="0.25">
      <c r="G2042" s="3" t="s">
        <v>226</v>
      </c>
      <c r="H2042" s="1"/>
      <c r="I2042" s="1"/>
      <c r="J2042" s="1"/>
    </row>
    <row r="2043" spans="3:10" x14ac:dyDescent="0.25">
      <c r="G2043" s="3" t="s">
        <v>227</v>
      </c>
      <c r="H2043" s="1"/>
      <c r="I2043" s="1"/>
      <c r="J2043" s="1"/>
    </row>
    <row r="2044" spans="3:10" x14ac:dyDescent="0.25">
      <c r="G2044" s="3" t="s">
        <v>228</v>
      </c>
      <c r="H2044" s="1"/>
      <c r="I2044" s="1"/>
      <c r="J2044" s="1"/>
    </row>
    <row r="2045" spans="3:10" x14ac:dyDescent="0.25">
      <c r="G2045" s="3" t="s">
        <v>231</v>
      </c>
      <c r="H2045" s="1"/>
      <c r="I2045" s="1"/>
      <c r="J2045" s="1"/>
    </row>
    <row r="2046" spans="3:10" x14ac:dyDescent="0.25">
      <c r="G2046" s="3" t="s">
        <v>230</v>
      </c>
      <c r="H2046" s="1"/>
      <c r="I2046" s="1"/>
      <c r="J2046" s="1"/>
    </row>
    <row r="2047" spans="3:10" x14ac:dyDescent="0.25">
      <c r="G2047" s="3" t="s">
        <v>232</v>
      </c>
      <c r="H2047" s="1"/>
      <c r="I2047" s="1"/>
      <c r="J2047" s="1"/>
    </row>
    <row r="2048" spans="3:10" x14ac:dyDescent="0.25">
      <c r="E2048">
        <v>52</v>
      </c>
      <c r="F2048" t="s">
        <v>32</v>
      </c>
      <c r="G2048" s="3" t="s">
        <v>36</v>
      </c>
      <c r="H2048" s="1"/>
      <c r="I2048" s="1"/>
      <c r="J2048" s="1"/>
    </row>
    <row r="2049" spans="1:10" x14ac:dyDescent="0.25">
      <c r="G2049" s="3" t="s">
        <v>226</v>
      </c>
      <c r="H2049" s="1"/>
      <c r="I2049" s="1"/>
      <c r="J2049" s="1"/>
    </row>
    <row r="2050" spans="1:10" x14ac:dyDescent="0.25">
      <c r="G2050" s="3" t="s">
        <v>228</v>
      </c>
      <c r="H2050" s="1"/>
      <c r="I2050" s="1"/>
      <c r="J2050" s="1"/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/>
      <c r="I2051" s="1"/>
      <c r="J2051" s="1"/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/>
      <c r="I2052" s="1"/>
      <c r="J2052" s="1"/>
    </row>
    <row r="2053" spans="1:10" x14ac:dyDescent="0.25">
      <c r="G2053" s="3" t="s">
        <v>230</v>
      </c>
      <c r="H2053" s="1"/>
      <c r="I2053" s="1"/>
      <c r="J2053" s="1"/>
    </row>
    <row r="2054" spans="1:10" x14ac:dyDescent="0.25">
      <c r="E2054">
        <v>563</v>
      </c>
      <c r="F2054" t="s">
        <v>127</v>
      </c>
      <c r="G2054" s="3" t="s">
        <v>36</v>
      </c>
      <c r="H2054" s="1"/>
      <c r="I2054" s="1"/>
      <c r="J2054" s="1"/>
    </row>
    <row r="2055" spans="1:10" x14ac:dyDescent="0.25">
      <c r="G2055" s="3" t="s">
        <v>226</v>
      </c>
      <c r="H2055" s="1"/>
      <c r="I2055" s="1"/>
      <c r="J2055" s="1"/>
    </row>
    <row r="2056" spans="1:10" x14ac:dyDescent="0.25">
      <c r="G2056" s="3" t="s">
        <v>235</v>
      </c>
      <c r="H2056" s="1"/>
      <c r="I2056" s="1"/>
      <c r="J2056" s="1"/>
    </row>
    <row r="2057" spans="1:10" x14ac:dyDescent="0.25">
      <c r="G2057" s="3" t="s">
        <v>233</v>
      </c>
      <c r="H2057" s="1"/>
      <c r="I2057" s="1"/>
      <c r="J2057" s="1"/>
    </row>
    <row r="2058" spans="1:10" x14ac:dyDescent="0.25">
      <c r="G2058" s="3" t="s">
        <v>228</v>
      </c>
      <c r="H2058" s="1"/>
      <c r="I2058" s="1"/>
      <c r="J2058" s="1"/>
    </row>
    <row r="2059" spans="1:10" x14ac:dyDescent="0.25">
      <c r="G2059" s="3" t="s">
        <v>230</v>
      </c>
      <c r="H2059" s="1"/>
      <c r="I2059" s="1"/>
      <c r="J2059" s="1"/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/>
      <c r="I2060" s="1"/>
      <c r="J2060" s="1"/>
    </row>
    <row r="2061" spans="1:10" x14ac:dyDescent="0.25">
      <c r="G2061" s="3" t="s">
        <v>226</v>
      </c>
      <c r="H2061" s="1"/>
      <c r="I2061" s="1"/>
      <c r="J2061" s="1"/>
    </row>
    <row r="2062" spans="1:10" x14ac:dyDescent="0.25">
      <c r="G2062" s="3" t="s">
        <v>231</v>
      </c>
      <c r="H2062" s="1"/>
      <c r="I2062" s="1"/>
      <c r="J2062" s="1"/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/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/>
      <c r="I2064" s="1"/>
      <c r="J2064" s="1"/>
    </row>
    <row r="2065" spans="3:10" x14ac:dyDescent="0.25">
      <c r="G2065" s="3" t="s">
        <v>226</v>
      </c>
      <c r="H2065" s="1"/>
      <c r="I2065" s="1"/>
      <c r="J2065" s="1"/>
    </row>
    <row r="2066" spans="3:10" x14ac:dyDescent="0.25">
      <c r="G2066" s="3" t="s">
        <v>227</v>
      </c>
      <c r="H2066" s="1"/>
      <c r="I2066" s="1"/>
      <c r="J2066" s="1"/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/>
      <c r="I2067" s="1"/>
      <c r="J2067" s="1"/>
    </row>
    <row r="2068" spans="3:10" x14ac:dyDescent="0.25">
      <c r="G2068" s="3" t="s">
        <v>226</v>
      </c>
      <c r="H2068" s="1"/>
      <c r="I2068" s="1"/>
      <c r="J2068" s="1"/>
    </row>
    <row r="2069" spans="3:10" x14ac:dyDescent="0.25">
      <c r="G2069" s="3" t="s">
        <v>227</v>
      </c>
      <c r="H2069" s="1"/>
      <c r="I2069" s="1"/>
      <c r="J2069" s="1"/>
    </row>
    <row r="2070" spans="3:10" x14ac:dyDescent="0.25">
      <c r="G2070" s="3" t="s">
        <v>233</v>
      </c>
      <c r="H2070" s="1"/>
      <c r="I2070" s="1"/>
      <c r="J2070" s="1"/>
    </row>
    <row r="2071" spans="3:10" x14ac:dyDescent="0.25">
      <c r="G2071" s="3" t="s">
        <v>229</v>
      </c>
      <c r="H2071" s="1"/>
      <c r="I2071" s="1"/>
      <c r="J2071" s="1"/>
    </row>
    <row r="2072" spans="3:10" x14ac:dyDescent="0.25">
      <c r="G2072" s="3" t="s">
        <v>230</v>
      </c>
      <c r="H2072" s="1"/>
      <c r="I2072" s="1"/>
      <c r="J2072" s="1"/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/>
      <c r="I2073" s="1"/>
      <c r="J2073" s="1"/>
    </row>
    <row r="2074" spans="3:10" x14ac:dyDescent="0.25">
      <c r="G2074" s="3" t="s">
        <v>226</v>
      </c>
      <c r="H2074" s="1"/>
      <c r="I2074" s="1"/>
      <c r="J2074" s="1"/>
    </row>
    <row r="2075" spans="3:10" x14ac:dyDescent="0.25">
      <c r="G2075" s="3" t="s">
        <v>233</v>
      </c>
      <c r="H2075" s="1"/>
      <c r="I2075" s="1"/>
      <c r="J2075" s="1"/>
    </row>
    <row r="2076" spans="3:10" x14ac:dyDescent="0.25">
      <c r="G2076" s="3" t="s">
        <v>229</v>
      </c>
      <c r="H2076" s="1"/>
      <c r="I2076" s="1"/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/>
      <c r="I2077" s="1"/>
      <c r="J2077" s="1"/>
    </row>
    <row r="2078" spans="3:10" x14ac:dyDescent="0.25">
      <c r="G2078" s="3" t="s">
        <v>226</v>
      </c>
      <c r="H2078" s="1"/>
      <c r="I2078" s="1"/>
      <c r="J2078" s="1"/>
    </row>
    <row r="2079" spans="3:10" x14ac:dyDescent="0.25">
      <c r="G2079" s="3" t="s">
        <v>227</v>
      </c>
      <c r="H2079" s="1"/>
      <c r="I2079" s="1"/>
      <c r="J2079" s="1"/>
    </row>
    <row r="2080" spans="3:10" x14ac:dyDescent="0.25">
      <c r="G2080" s="3" t="s">
        <v>233</v>
      </c>
      <c r="H2080" s="1"/>
      <c r="I2080" s="1"/>
      <c r="J2080" s="1"/>
    </row>
    <row r="2081" spans="3:10" x14ac:dyDescent="0.25">
      <c r="G2081" s="3" t="s">
        <v>228</v>
      </c>
      <c r="H2081" s="1"/>
      <c r="I2081" s="1"/>
      <c r="J2081" s="1"/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/>
      <c r="I2082" s="1"/>
      <c r="J2082" s="1"/>
    </row>
    <row r="2083" spans="3:10" x14ac:dyDescent="0.25">
      <c r="G2083" s="3" t="s">
        <v>226</v>
      </c>
      <c r="H2083" s="1"/>
      <c r="I2083" s="1"/>
      <c r="J2083" s="1"/>
    </row>
    <row r="2084" spans="3:10" x14ac:dyDescent="0.25">
      <c r="E2084">
        <v>43</v>
      </c>
      <c r="F2084" t="s">
        <v>29</v>
      </c>
      <c r="G2084" s="3" t="s">
        <v>36</v>
      </c>
      <c r="H2084" s="1"/>
      <c r="I2084" s="1"/>
      <c r="J2084" s="1"/>
    </row>
    <row r="2085" spans="3:10" x14ac:dyDescent="0.25">
      <c r="G2085" s="3" t="s">
        <v>226</v>
      </c>
      <c r="H2085" s="1"/>
      <c r="I2085" s="1"/>
      <c r="J2085" s="1"/>
    </row>
    <row r="2086" spans="3:10" x14ac:dyDescent="0.25">
      <c r="G2086" s="3" t="s">
        <v>227</v>
      </c>
      <c r="H2086" s="1"/>
      <c r="I2086" s="1"/>
      <c r="J2086" s="1"/>
    </row>
    <row r="2087" spans="3:10" x14ac:dyDescent="0.25">
      <c r="G2087" s="3" t="s">
        <v>233</v>
      </c>
      <c r="H2087" s="1"/>
      <c r="I2087" s="1"/>
      <c r="J2087" s="1"/>
    </row>
    <row r="2088" spans="3:10" x14ac:dyDescent="0.25">
      <c r="G2088" s="3" t="s">
        <v>228</v>
      </c>
      <c r="H2088" s="1"/>
      <c r="I2088" s="1"/>
      <c r="J2088" s="1"/>
    </row>
    <row r="2089" spans="3:10" x14ac:dyDescent="0.25">
      <c r="G2089" s="3" t="s">
        <v>231</v>
      </c>
      <c r="H2089" s="1"/>
      <c r="I2089" s="1"/>
      <c r="J2089" s="1"/>
    </row>
    <row r="2090" spans="3:10" x14ac:dyDescent="0.25">
      <c r="G2090" s="3" t="s">
        <v>229</v>
      </c>
      <c r="H2090" s="1"/>
      <c r="I2090" s="1"/>
      <c r="J2090" s="1"/>
    </row>
    <row r="2091" spans="3:10" x14ac:dyDescent="0.25">
      <c r="G2091" s="3" t="s">
        <v>230</v>
      </c>
      <c r="H2091" s="1"/>
      <c r="I2091" s="1"/>
      <c r="J2091" s="1"/>
    </row>
    <row r="2092" spans="3:10" x14ac:dyDescent="0.25">
      <c r="G2092" s="3" t="s">
        <v>232</v>
      </c>
      <c r="H2092" s="1"/>
      <c r="I2092" s="1"/>
      <c r="J2092" s="1"/>
    </row>
    <row r="2093" spans="3:10" x14ac:dyDescent="0.25">
      <c r="E2093">
        <v>52</v>
      </c>
      <c r="F2093" t="s">
        <v>32</v>
      </c>
      <c r="G2093" s="3" t="s">
        <v>36</v>
      </c>
      <c r="H2093" s="1"/>
      <c r="I2093" s="1"/>
      <c r="J2093" s="1"/>
    </row>
    <row r="2094" spans="3:10" x14ac:dyDescent="0.25">
      <c r="G2094" s="3" t="s">
        <v>226</v>
      </c>
      <c r="H2094" s="1"/>
      <c r="I2094" s="1"/>
      <c r="J2094" s="1"/>
    </row>
    <row r="2095" spans="3:10" x14ac:dyDescent="0.25">
      <c r="G2095" s="3" t="s">
        <v>233</v>
      </c>
      <c r="H2095" s="1"/>
      <c r="I2095" s="1"/>
      <c r="J2095" s="1"/>
    </row>
    <row r="2096" spans="3:10" x14ac:dyDescent="0.25">
      <c r="G2096" s="3" t="s">
        <v>228</v>
      </c>
      <c r="H2096" s="1"/>
      <c r="I2096" s="1"/>
      <c r="J2096" s="1"/>
    </row>
    <row r="2097" spans="1:10" x14ac:dyDescent="0.25">
      <c r="G2097" s="3" t="s">
        <v>229</v>
      </c>
      <c r="H2097" s="1"/>
      <c r="I2097" s="1"/>
      <c r="J2097" s="1"/>
    </row>
    <row r="2098" spans="1:10" x14ac:dyDescent="0.25">
      <c r="G2098" s="3" t="s">
        <v>230</v>
      </c>
      <c r="H2098" s="1"/>
      <c r="I2098" s="1"/>
      <c r="J2098" s="1"/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/>
      <c r="I2099" s="1"/>
      <c r="J2099" s="1"/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/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/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/>
      <c r="I2102" s="1"/>
      <c r="J2102" s="1"/>
    </row>
    <row r="2103" spans="1:10" x14ac:dyDescent="0.25">
      <c r="G2103" s="3" t="s">
        <v>226</v>
      </c>
      <c r="H2103" s="1"/>
      <c r="I2103" s="1"/>
      <c r="J2103" s="1"/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/>
      <c r="I2104" s="1"/>
      <c r="J2104" s="1"/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/>
      <c r="I2105" s="1"/>
      <c r="J2105" s="1"/>
    </row>
    <row r="2106" spans="1:10" x14ac:dyDescent="0.25">
      <c r="G2106" s="3" t="s">
        <v>226</v>
      </c>
      <c r="H2106" s="1"/>
      <c r="I2106" s="1"/>
      <c r="J2106" s="1"/>
    </row>
    <row r="2107" spans="1:10" x14ac:dyDescent="0.25">
      <c r="G2107" s="3" t="s">
        <v>227</v>
      </c>
      <c r="H2107" s="1"/>
      <c r="I2107" s="1"/>
      <c r="J2107" s="1"/>
    </row>
    <row r="2108" spans="1:10" x14ac:dyDescent="0.25">
      <c r="G2108" s="3" t="s">
        <v>230</v>
      </c>
      <c r="H2108" s="1"/>
      <c r="I2108" s="1"/>
      <c r="J2108" s="1"/>
    </row>
    <row r="2109" spans="1:10" x14ac:dyDescent="0.25">
      <c r="E2109">
        <v>43</v>
      </c>
      <c r="F2109" t="s">
        <v>29</v>
      </c>
      <c r="G2109" s="3" t="s">
        <v>226</v>
      </c>
      <c r="H2109" s="1"/>
      <c r="I2109" s="1"/>
      <c r="J2109" s="1"/>
    </row>
    <row r="2110" spans="1:10" x14ac:dyDescent="0.25">
      <c r="G2110" s="3" t="s">
        <v>227</v>
      </c>
      <c r="H2110" s="1"/>
      <c r="I2110" s="1"/>
      <c r="J2110" s="1"/>
    </row>
    <row r="2111" spans="1:10" x14ac:dyDescent="0.25">
      <c r="G2111" s="3" t="s">
        <v>230</v>
      </c>
      <c r="H2111" s="1"/>
      <c r="I2111" s="1"/>
      <c r="J2111" s="1"/>
    </row>
    <row r="2112" spans="1:10" x14ac:dyDescent="0.25">
      <c r="E2112">
        <v>52</v>
      </c>
      <c r="F2112" t="s">
        <v>32</v>
      </c>
      <c r="G2112" s="3" t="s">
        <v>226</v>
      </c>
      <c r="H2112" s="1"/>
      <c r="I2112" s="1"/>
      <c r="J2112" s="1"/>
    </row>
    <row r="2113" spans="1:10" x14ac:dyDescent="0.25">
      <c r="G2113" s="3" t="s">
        <v>227</v>
      </c>
      <c r="H2113" s="1"/>
      <c r="I2113" s="1"/>
      <c r="J2113" s="1"/>
    </row>
    <row r="2114" spans="1:10" x14ac:dyDescent="0.25">
      <c r="G2114" s="3" t="s">
        <v>230</v>
      </c>
      <c r="H2114" s="1"/>
      <c r="I2114" s="1"/>
      <c r="J2114" s="1"/>
    </row>
    <row r="2115" spans="1:10" x14ac:dyDescent="0.25">
      <c r="G2115" s="3" t="s">
        <v>232</v>
      </c>
      <c r="H2115" s="1"/>
      <c r="I2115" s="1"/>
      <c r="J2115" s="1"/>
    </row>
    <row r="2116" spans="1:10" x14ac:dyDescent="0.25">
      <c r="E2116">
        <v>61</v>
      </c>
      <c r="F2116" t="s">
        <v>33</v>
      </c>
      <c r="G2116" s="3" t="s">
        <v>230</v>
      </c>
      <c r="H2116" s="1"/>
      <c r="I2116" s="1"/>
      <c r="J2116" s="1"/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/>
      <c r="I2117" s="1"/>
      <c r="J2117" s="1"/>
    </row>
    <row r="2118" spans="1:10" x14ac:dyDescent="0.25">
      <c r="G2118" s="3" t="s">
        <v>226</v>
      </c>
      <c r="H2118" s="1"/>
      <c r="I2118" s="1"/>
      <c r="J2118" s="1"/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/>
      <c r="I2119" s="1"/>
      <c r="J2119" s="1"/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/>
      <c r="I2120" s="1"/>
      <c r="J2120" s="1"/>
    </row>
    <row r="2121" spans="1:10" x14ac:dyDescent="0.25">
      <c r="E2121">
        <v>43</v>
      </c>
      <c r="F2121" t="s">
        <v>29</v>
      </c>
      <c r="G2121" s="3" t="s">
        <v>36</v>
      </c>
      <c r="H2121" s="1"/>
      <c r="I2121" s="1"/>
      <c r="J2121" s="1"/>
    </row>
    <row r="2122" spans="1:10" x14ac:dyDescent="0.25">
      <c r="G2122" s="3" t="s">
        <v>226</v>
      </c>
      <c r="H2122" s="1"/>
      <c r="I2122" s="1"/>
      <c r="J2122" s="1"/>
    </row>
    <row r="2123" spans="1:10" x14ac:dyDescent="0.25">
      <c r="G2123" s="3" t="s">
        <v>227</v>
      </c>
      <c r="H2123" s="1"/>
      <c r="I2123" s="1"/>
      <c r="J2123" s="1"/>
    </row>
    <row r="2124" spans="1:10" x14ac:dyDescent="0.25">
      <c r="G2124" s="3" t="s">
        <v>230</v>
      </c>
      <c r="H2124" s="1"/>
      <c r="I2124" s="1"/>
      <c r="J2124" s="1"/>
    </row>
    <row r="2125" spans="1:10" x14ac:dyDescent="0.25">
      <c r="E2125">
        <v>52</v>
      </c>
      <c r="F2125" t="s">
        <v>32</v>
      </c>
      <c r="G2125" s="3" t="s">
        <v>36</v>
      </c>
      <c r="H2125" s="1"/>
      <c r="I2125" s="1"/>
      <c r="J2125" s="1"/>
    </row>
    <row r="2126" spans="1:10" x14ac:dyDescent="0.25">
      <c r="G2126" s="3" t="s">
        <v>226</v>
      </c>
      <c r="H2126" s="1"/>
      <c r="I2126" s="1"/>
      <c r="J2126" s="1"/>
    </row>
    <row r="2127" spans="1:10" x14ac:dyDescent="0.25">
      <c r="G2127" s="3" t="s">
        <v>230</v>
      </c>
      <c r="H2127" s="1"/>
      <c r="I2127" s="1"/>
      <c r="J2127" s="1"/>
    </row>
    <row r="2128" spans="1:10" x14ac:dyDescent="0.25">
      <c r="E2128">
        <v>61</v>
      </c>
      <c r="F2128" t="s">
        <v>33</v>
      </c>
      <c r="G2128" s="3" t="s">
        <v>230</v>
      </c>
      <c r="H2128" s="1"/>
      <c r="I2128" s="1"/>
      <c r="J2128" s="1"/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/>
      <c r="I2129" s="1"/>
      <c r="J2129" s="1"/>
    </row>
    <row r="2130" spans="1:10" x14ac:dyDescent="0.25">
      <c r="G2130" s="3" t="s">
        <v>226</v>
      </c>
      <c r="H2130" s="1"/>
      <c r="I2130" s="1"/>
      <c r="J2130" s="1"/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/>
      <c r="I2131" s="1"/>
      <c r="J2131" s="1"/>
    </row>
    <row r="2132" spans="1:10" x14ac:dyDescent="0.25">
      <c r="G2132" s="3" t="s">
        <v>226</v>
      </c>
      <c r="H2132" s="1"/>
      <c r="I2132" s="1"/>
      <c r="J2132" s="1"/>
    </row>
    <row r="2133" spans="1:10" x14ac:dyDescent="0.25">
      <c r="G2133" s="3" t="s">
        <v>227</v>
      </c>
      <c r="H2133" s="1"/>
      <c r="I2133" s="1"/>
      <c r="J2133" s="1"/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/>
      <c r="I2134" s="1"/>
      <c r="J2134" s="1"/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/>
      <c r="I2135" s="1"/>
      <c r="J2135" s="1"/>
    </row>
    <row r="2136" spans="1:10" x14ac:dyDescent="0.25">
      <c r="G2136" s="3" t="s">
        <v>226</v>
      </c>
      <c r="H2136" s="1"/>
      <c r="I2136" s="1"/>
      <c r="J2136" s="1"/>
    </row>
    <row r="2137" spans="1:10" x14ac:dyDescent="0.25">
      <c r="G2137" s="3" t="s">
        <v>227</v>
      </c>
      <c r="H2137" s="1"/>
      <c r="I2137" s="1"/>
      <c r="J2137" s="1"/>
    </row>
    <row r="2138" spans="1:10" x14ac:dyDescent="0.25">
      <c r="G2138" s="3" t="s">
        <v>229</v>
      </c>
      <c r="H2138" s="1"/>
      <c r="I2138" s="1"/>
      <c r="J2138" s="1"/>
    </row>
    <row r="2139" spans="1:10" x14ac:dyDescent="0.25">
      <c r="G2139" s="3" t="s">
        <v>230</v>
      </c>
      <c r="H2139" s="1"/>
      <c r="I2139" s="1"/>
      <c r="J2139" s="1"/>
    </row>
    <row r="2140" spans="1:10" x14ac:dyDescent="0.25">
      <c r="E2140">
        <v>43</v>
      </c>
      <c r="F2140" t="s">
        <v>29</v>
      </c>
      <c r="G2140" s="3" t="s">
        <v>36</v>
      </c>
      <c r="H2140" s="1"/>
      <c r="I2140" s="1"/>
      <c r="J2140" s="1"/>
    </row>
    <row r="2141" spans="1:10" x14ac:dyDescent="0.25">
      <c r="G2141" s="3" t="s">
        <v>226</v>
      </c>
      <c r="H2141" s="1"/>
      <c r="I2141" s="1"/>
      <c r="J2141" s="1"/>
    </row>
    <row r="2142" spans="1:10" x14ac:dyDescent="0.25">
      <c r="G2142" s="3" t="s">
        <v>227</v>
      </c>
      <c r="H2142" s="1"/>
      <c r="I2142" s="1"/>
      <c r="J2142" s="1"/>
    </row>
    <row r="2143" spans="1:10" x14ac:dyDescent="0.25">
      <c r="G2143" s="3" t="s">
        <v>229</v>
      </c>
      <c r="H2143" s="1"/>
      <c r="I2143" s="1"/>
      <c r="J2143" s="1"/>
    </row>
    <row r="2144" spans="1:10" x14ac:dyDescent="0.25">
      <c r="G2144" s="3" t="s">
        <v>230</v>
      </c>
      <c r="H2144" s="1"/>
      <c r="I2144" s="1"/>
      <c r="J2144" s="1"/>
    </row>
    <row r="2145" spans="1:10" x14ac:dyDescent="0.25">
      <c r="E2145">
        <v>52</v>
      </c>
      <c r="F2145" t="s">
        <v>32</v>
      </c>
      <c r="G2145" s="3" t="s">
        <v>36</v>
      </c>
      <c r="H2145" s="1"/>
      <c r="I2145" s="1"/>
      <c r="J2145" s="1"/>
    </row>
    <row r="2146" spans="1:10" x14ac:dyDescent="0.25">
      <c r="G2146" s="3" t="s">
        <v>226</v>
      </c>
      <c r="H2146" s="1"/>
      <c r="I2146" s="1"/>
      <c r="J2146" s="1"/>
    </row>
    <row r="2147" spans="1:10" x14ac:dyDescent="0.25">
      <c r="G2147" s="3" t="s">
        <v>28</v>
      </c>
      <c r="H2147" s="1"/>
      <c r="I2147" s="1"/>
      <c r="J2147" s="1"/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/>
      <c r="I2148" s="1"/>
      <c r="J2148" s="1"/>
    </row>
    <row r="2149" spans="1:10" x14ac:dyDescent="0.25">
      <c r="G2149" s="3" t="s">
        <v>226</v>
      </c>
      <c r="H2149" s="1"/>
      <c r="I2149" s="1"/>
      <c r="J2149" s="1"/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/>
      <c r="I2150" s="1"/>
      <c r="J2150" s="1"/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/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/>
      <c r="I2152" s="1"/>
      <c r="J2152" s="1"/>
    </row>
    <row r="2153" spans="1:10" x14ac:dyDescent="0.25">
      <c r="E2153">
        <v>43</v>
      </c>
      <c r="F2153" t="s">
        <v>29</v>
      </c>
      <c r="G2153" s="3" t="s">
        <v>36</v>
      </c>
      <c r="H2153" s="1"/>
      <c r="I2153" s="1"/>
      <c r="J2153" s="1"/>
    </row>
    <row r="2154" spans="1:10" x14ac:dyDescent="0.25">
      <c r="G2154" s="3" t="s">
        <v>226</v>
      </c>
      <c r="H2154" s="1"/>
      <c r="I2154" s="1"/>
      <c r="J2154" s="1"/>
    </row>
    <row r="2155" spans="1:10" x14ac:dyDescent="0.25">
      <c r="G2155" s="3" t="s">
        <v>227</v>
      </c>
      <c r="H2155" s="1"/>
      <c r="I2155" s="1"/>
      <c r="J2155" s="1"/>
    </row>
    <row r="2156" spans="1:10" x14ac:dyDescent="0.25">
      <c r="G2156" s="3" t="s">
        <v>230</v>
      </c>
      <c r="H2156" s="1"/>
      <c r="I2156" s="1"/>
      <c r="J2156" s="1"/>
    </row>
    <row r="2157" spans="1:10" x14ac:dyDescent="0.25">
      <c r="E2157">
        <v>52</v>
      </c>
      <c r="F2157" t="s">
        <v>32</v>
      </c>
      <c r="G2157" s="3" t="s">
        <v>226</v>
      </c>
      <c r="H2157" s="1"/>
      <c r="I2157" s="1"/>
      <c r="J2157" s="1"/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/>
      <c r="I2158" s="1"/>
      <c r="J2158" s="1"/>
    </row>
    <row r="2159" spans="1:10" x14ac:dyDescent="0.25">
      <c r="G2159" s="3" t="s">
        <v>226</v>
      </c>
      <c r="H2159" s="1"/>
      <c r="I2159" s="1"/>
      <c r="J2159" s="1"/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/>
      <c r="I2160" s="1"/>
      <c r="J2160" s="1"/>
    </row>
    <row r="2161" spans="3:10" x14ac:dyDescent="0.25">
      <c r="G2161" s="3" t="s">
        <v>228</v>
      </c>
      <c r="H2161" s="1"/>
      <c r="I2161" s="1"/>
      <c r="J2161" s="1"/>
    </row>
    <row r="2162" spans="3:10" x14ac:dyDescent="0.25">
      <c r="G2162" s="3" t="s">
        <v>230</v>
      </c>
      <c r="H2162" s="1"/>
      <c r="I2162" s="1"/>
      <c r="J2162" s="1"/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/>
      <c r="I2163" s="1"/>
      <c r="J2163" s="1"/>
    </row>
    <row r="2164" spans="3:10" x14ac:dyDescent="0.25">
      <c r="E2164">
        <v>43</v>
      </c>
      <c r="F2164" t="s">
        <v>29</v>
      </c>
      <c r="G2164" s="3" t="s">
        <v>36</v>
      </c>
      <c r="H2164" s="1"/>
      <c r="I2164" s="1"/>
      <c r="J2164" s="1"/>
    </row>
    <row r="2165" spans="3:10" x14ac:dyDescent="0.25">
      <c r="G2165" s="3" t="s">
        <v>226</v>
      </c>
      <c r="H2165" s="1"/>
      <c r="I2165" s="1"/>
      <c r="J2165" s="1"/>
    </row>
    <row r="2166" spans="3:10" x14ac:dyDescent="0.25">
      <c r="G2166" s="3" t="s">
        <v>227</v>
      </c>
      <c r="H2166" s="1"/>
      <c r="I2166" s="1"/>
      <c r="J2166" s="1"/>
    </row>
    <row r="2167" spans="3:10" x14ac:dyDescent="0.25">
      <c r="G2167" s="3" t="s">
        <v>228</v>
      </c>
      <c r="H2167" s="1"/>
      <c r="I2167" s="1"/>
      <c r="J2167" s="1"/>
    </row>
    <row r="2168" spans="3:10" x14ac:dyDescent="0.25">
      <c r="G2168" s="3" t="s">
        <v>230</v>
      </c>
      <c r="H2168" s="1"/>
      <c r="I2168" s="1"/>
      <c r="J2168" s="1"/>
    </row>
    <row r="2169" spans="3:10" x14ac:dyDescent="0.25">
      <c r="E2169">
        <v>52</v>
      </c>
      <c r="F2169" t="s">
        <v>32</v>
      </c>
      <c r="G2169" s="3" t="s">
        <v>36</v>
      </c>
      <c r="H2169" s="1"/>
      <c r="I2169" s="1"/>
      <c r="J2169" s="1"/>
    </row>
    <row r="2170" spans="3:10" x14ac:dyDescent="0.25">
      <c r="G2170" s="3" t="s">
        <v>226</v>
      </c>
      <c r="H2170" s="1"/>
      <c r="I2170" s="1"/>
      <c r="J2170" s="1"/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/>
      <c r="I2171" s="1"/>
      <c r="J2171" s="1"/>
    </row>
    <row r="2172" spans="3:10" x14ac:dyDescent="0.25">
      <c r="G2172" s="3" t="s">
        <v>226</v>
      </c>
      <c r="H2172" s="1"/>
      <c r="I2172" s="1"/>
      <c r="J2172" s="1"/>
    </row>
    <row r="2173" spans="3:10" x14ac:dyDescent="0.25">
      <c r="G2173" s="3" t="s">
        <v>235</v>
      </c>
      <c r="H2173" s="1"/>
      <c r="I2173" s="1"/>
      <c r="J2173" s="1"/>
    </row>
    <row r="2174" spans="3:10" x14ac:dyDescent="0.25">
      <c r="E2174">
        <v>561</v>
      </c>
      <c r="F2174" t="s">
        <v>92</v>
      </c>
      <c r="G2174" s="3" t="s">
        <v>36</v>
      </c>
      <c r="H2174" s="1"/>
      <c r="I2174" s="1"/>
      <c r="J2174" s="1"/>
    </row>
    <row r="2175" spans="3:10" x14ac:dyDescent="0.25">
      <c r="G2175" s="3" t="s">
        <v>226</v>
      </c>
      <c r="H2175" s="1"/>
      <c r="I2175" s="1"/>
      <c r="J2175" s="1"/>
    </row>
    <row r="2176" spans="3:10" x14ac:dyDescent="0.25">
      <c r="G2176" s="3" t="s">
        <v>235</v>
      </c>
      <c r="H2176" s="1"/>
      <c r="I2176" s="1"/>
      <c r="J2176" s="1"/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/>
      <c r="I2177" s="1"/>
      <c r="J2177" s="1"/>
    </row>
    <row r="2178" spans="1:10" x14ac:dyDescent="0.25">
      <c r="G2178" s="3" t="s">
        <v>226</v>
      </c>
      <c r="H2178" s="1"/>
      <c r="I2178" s="1"/>
      <c r="J2178" s="1"/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/>
      <c r="I2179" s="1"/>
      <c r="J2179" s="1"/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/>
      <c r="I2180" s="1"/>
      <c r="J2180" s="1"/>
    </row>
    <row r="2181" spans="1:10" x14ac:dyDescent="0.25">
      <c r="G2181" s="3" t="s">
        <v>226</v>
      </c>
      <c r="H2181" s="1"/>
      <c r="I2181" s="1"/>
      <c r="J2181" s="1"/>
    </row>
    <row r="2182" spans="1:10" x14ac:dyDescent="0.25">
      <c r="G2182" s="3" t="s">
        <v>227</v>
      </c>
      <c r="H2182" s="1"/>
      <c r="I2182" s="1"/>
      <c r="J2182" s="1"/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/>
      <c r="I2183" s="1"/>
      <c r="J2183" s="1"/>
    </row>
    <row r="2184" spans="1:10" x14ac:dyDescent="0.25">
      <c r="G2184" s="3" t="s">
        <v>230</v>
      </c>
      <c r="H2184" s="1"/>
      <c r="I2184" s="1"/>
      <c r="J2184" s="1"/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/>
      <c r="I2185" s="1"/>
      <c r="J2185" s="1"/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/>
      <c r="I2186" s="1"/>
      <c r="J2186" s="1"/>
    </row>
    <row r="2187" spans="1:10" x14ac:dyDescent="0.25">
      <c r="G2187" s="3" t="s">
        <v>226</v>
      </c>
      <c r="H2187" s="1"/>
      <c r="I2187" s="1"/>
      <c r="J2187" s="1"/>
    </row>
    <row r="2188" spans="1:10" x14ac:dyDescent="0.25">
      <c r="G2188" s="3" t="s">
        <v>227</v>
      </c>
      <c r="H2188" s="1"/>
      <c r="I2188" s="1"/>
      <c r="J2188" s="1"/>
    </row>
    <row r="2189" spans="1:10" x14ac:dyDescent="0.25">
      <c r="G2189" s="3" t="s">
        <v>233</v>
      </c>
      <c r="H2189" s="1"/>
      <c r="I2189" s="1"/>
      <c r="J2189" s="1"/>
    </row>
    <row r="2190" spans="1:10" x14ac:dyDescent="0.25">
      <c r="G2190" s="3" t="s">
        <v>230</v>
      </c>
      <c r="H2190" s="1"/>
      <c r="I2190" s="1"/>
      <c r="J2190" s="1"/>
    </row>
    <row r="2191" spans="1:10" x14ac:dyDescent="0.25">
      <c r="E2191">
        <v>43</v>
      </c>
      <c r="F2191" t="s">
        <v>29</v>
      </c>
      <c r="G2191" s="3" t="s">
        <v>36</v>
      </c>
      <c r="H2191" s="1"/>
      <c r="I2191" s="1"/>
      <c r="J2191" s="1"/>
    </row>
    <row r="2192" spans="1:10" x14ac:dyDescent="0.25">
      <c r="G2192" s="3" t="s">
        <v>226</v>
      </c>
      <c r="H2192" s="1"/>
      <c r="I2192" s="1"/>
      <c r="J2192" s="1"/>
    </row>
    <row r="2193" spans="1:10" x14ac:dyDescent="0.25">
      <c r="G2193" s="3" t="s">
        <v>227</v>
      </c>
      <c r="H2193" s="1"/>
      <c r="I2193" s="1"/>
      <c r="J2193" s="1"/>
    </row>
    <row r="2194" spans="1:10" x14ac:dyDescent="0.25">
      <c r="G2194" s="3" t="s">
        <v>233</v>
      </c>
      <c r="H2194" s="1"/>
      <c r="I2194" s="1"/>
      <c r="J2194" s="1"/>
    </row>
    <row r="2195" spans="1:10" x14ac:dyDescent="0.25">
      <c r="G2195" s="3" t="s">
        <v>230</v>
      </c>
      <c r="H2195" s="1"/>
      <c r="I2195" s="1"/>
      <c r="J2195" s="1"/>
    </row>
    <row r="2196" spans="1:10" x14ac:dyDescent="0.25">
      <c r="E2196">
        <v>52</v>
      </c>
      <c r="F2196" t="s">
        <v>32</v>
      </c>
      <c r="G2196" s="3" t="s">
        <v>36</v>
      </c>
      <c r="H2196" s="1"/>
      <c r="I2196" s="1"/>
      <c r="J2196" s="1"/>
    </row>
    <row r="2197" spans="1:10" x14ac:dyDescent="0.25">
      <c r="G2197" s="3" t="s">
        <v>226</v>
      </c>
      <c r="H2197" s="1"/>
      <c r="I2197" s="1"/>
      <c r="J2197" s="1"/>
    </row>
    <row r="2198" spans="1:10" x14ac:dyDescent="0.25">
      <c r="G2198" s="3" t="s">
        <v>230</v>
      </c>
      <c r="H2198" s="1"/>
      <c r="I2198" s="1"/>
      <c r="J2198" s="1"/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/>
      <c r="I2199" s="1"/>
      <c r="J2199" s="1"/>
    </row>
    <row r="2200" spans="1:10" x14ac:dyDescent="0.25">
      <c r="G2200" s="3" t="s">
        <v>226</v>
      </c>
      <c r="H2200" s="1"/>
      <c r="I2200" s="1"/>
      <c r="J2200" s="1"/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/>
      <c r="I2201" s="1"/>
      <c r="J2201" s="1"/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/>
      <c r="I2202" s="1"/>
      <c r="J2202" s="1"/>
    </row>
    <row r="2203" spans="1:10" x14ac:dyDescent="0.25">
      <c r="G2203" s="3" t="s">
        <v>230</v>
      </c>
      <c r="H2203" s="1"/>
      <c r="I2203" s="1"/>
      <c r="J2203" s="1"/>
    </row>
    <row r="2204" spans="1:10" x14ac:dyDescent="0.25">
      <c r="E2204">
        <v>43</v>
      </c>
      <c r="F2204" t="s">
        <v>29</v>
      </c>
      <c r="G2204" s="3" t="s">
        <v>36</v>
      </c>
      <c r="H2204" s="1"/>
      <c r="I2204" s="1"/>
      <c r="J2204" s="1"/>
    </row>
    <row r="2205" spans="1:10" x14ac:dyDescent="0.25">
      <c r="G2205" s="3" t="s">
        <v>226</v>
      </c>
      <c r="H2205" s="1"/>
      <c r="I2205" s="1"/>
      <c r="J2205" s="1"/>
    </row>
    <row r="2206" spans="1:10" x14ac:dyDescent="0.25">
      <c r="G2206" s="3" t="s">
        <v>227</v>
      </c>
      <c r="H2206" s="1"/>
      <c r="I2206" s="1"/>
      <c r="J2206" s="1"/>
    </row>
    <row r="2207" spans="1:10" x14ac:dyDescent="0.25">
      <c r="G2207" s="3" t="s">
        <v>228</v>
      </c>
      <c r="H2207" s="1"/>
      <c r="I2207" s="1"/>
      <c r="J2207" s="1"/>
    </row>
    <row r="2208" spans="1:10" x14ac:dyDescent="0.25">
      <c r="G2208" s="3" t="s">
        <v>230</v>
      </c>
      <c r="H2208" s="1"/>
      <c r="I2208" s="1"/>
      <c r="J2208" s="1"/>
    </row>
    <row r="2209" spans="1:10" x14ac:dyDescent="0.25">
      <c r="E2209">
        <v>52</v>
      </c>
      <c r="F2209" t="s">
        <v>32</v>
      </c>
      <c r="G2209" s="3" t="s">
        <v>226</v>
      </c>
      <c r="H2209" s="1"/>
      <c r="I2209" s="1"/>
      <c r="J2209" s="1"/>
    </row>
    <row r="2210" spans="1:10" x14ac:dyDescent="0.25">
      <c r="E2210">
        <v>61</v>
      </c>
      <c r="F2210" t="s">
        <v>33</v>
      </c>
      <c r="G2210" s="3" t="s">
        <v>226</v>
      </c>
      <c r="H2210" s="1"/>
      <c r="I2210" s="1"/>
      <c r="J2210" s="1"/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/>
      <c r="I2211" s="1"/>
      <c r="J2211" s="1"/>
    </row>
    <row r="2212" spans="1:10" x14ac:dyDescent="0.25">
      <c r="G2212" s="3" t="s">
        <v>226</v>
      </c>
      <c r="H2212" s="1"/>
      <c r="I2212" s="1"/>
      <c r="J2212" s="1"/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/>
      <c r="I2213" s="1"/>
      <c r="J2213" s="1"/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/>
      <c r="I2214" s="1"/>
      <c r="J2214" s="1"/>
    </row>
    <row r="2215" spans="1:10" x14ac:dyDescent="0.25">
      <c r="G2215" s="3" t="s">
        <v>227</v>
      </c>
      <c r="H2215" s="1"/>
      <c r="I2215" s="1"/>
      <c r="J2215" s="1"/>
    </row>
    <row r="2216" spans="1:10" x14ac:dyDescent="0.25">
      <c r="G2216" s="3" t="s">
        <v>230</v>
      </c>
      <c r="H2216" s="1"/>
      <c r="I2216" s="1"/>
      <c r="J2216" s="1"/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/>
      <c r="I2217" s="1"/>
      <c r="J2217" s="1"/>
    </row>
    <row r="2218" spans="1:10" x14ac:dyDescent="0.25">
      <c r="G2218" s="3" t="s">
        <v>226</v>
      </c>
      <c r="H2218" s="1"/>
      <c r="I2218" s="1"/>
      <c r="J2218" s="1"/>
    </row>
    <row r="2219" spans="1:10" x14ac:dyDescent="0.25">
      <c r="G2219" s="3" t="s">
        <v>230</v>
      </c>
      <c r="H2219" s="1"/>
      <c r="I2219" s="1"/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/>
      <c r="I2220" s="1"/>
      <c r="J2220" s="1"/>
    </row>
    <row r="2221" spans="1:10" x14ac:dyDescent="0.25">
      <c r="G2221" s="3" t="s">
        <v>226</v>
      </c>
      <c r="H2221" s="1"/>
      <c r="I2221" s="1"/>
      <c r="J2221" s="1"/>
    </row>
    <row r="2222" spans="1:10" x14ac:dyDescent="0.25">
      <c r="G2222" s="3" t="s">
        <v>227</v>
      </c>
      <c r="H2222" s="1"/>
      <c r="I2222" s="1"/>
      <c r="J2222" s="1"/>
    </row>
    <row r="2223" spans="1:10" x14ac:dyDescent="0.25">
      <c r="G2223" s="3" t="s">
        <v>233</v>
      </c>
      <c r="H2223" s="1"/>
      <c r="I2223" s="1"/>
      <c r="J2223" s="1"/>
    </row>
    <row r="2224" spans="1:10" x14ac:dyDescent="0.25">
      <c r="G2224" s="3" t="s">
        <v>230</v>
      </c>
      <c r="H2224" s="1"/>
      <c r="I2224" s="1"/>
      <c r="J2224" s="1"/>
    </row>
    <row r="2225" spans="1:10" x14ac:dyDescent="0.25">
      <c r="E2225">
        <v>43</v>
      </c>
      <c r="F2225" t="s">
        <v>29</v>
      </c>
      <c r="G2225" s="3" t="s">
        <v>36</v>
      </c>
      <c r="H2225" s="1"/>
      <c r="I2225" s="1"/>
      <c r="J2225" s="1"/>
    </row>
    <row r="2226" spans="1:10" x14ac:dyDescent="0.25">
      <c r="G2226" s="3" t="s">
        <v>226</v>
      </c>
      <c r="H2226" s="1"/>
      <c r="I2226" s="1"/>
      <c r="J2226" s="1"/>
    </row>
    <row r="2227" spans="1:10" x14ac:dyDescent="0.25">
      <c r="G2227" s="3" t="s">
        <v>227</v>
      </c>
      <c r="H2227" s="1"/>
      <c r="I2227" s="1"/>
      <c r="J2227" s="1"/>
    </row>
    <row r="2228" spans="1:10" x14ac:dyDescent="0.25">
      <c r="G2228" s="3" t="s">
        <v>233</v>
      </c>
      <c r="H2228" s="1"/>
      <c r="I2228" s="1"/>
      <c r="J2228" s="1"/>
    </row>
    <row r="2229" spans="1:10" x14ac:dyDescent="0.25">
      <c r="G2229" s="3" t="s">
        <v>230</v>
      </c>
      <c r="H2229" s="1"/>
      <c r="I2229" s="1"/>
      <c r="J2229" s="1"/>
    </row>
    <row r="2230" spans="1:10" x14ac:dyDescent="0.25">
      <c r="E2230">
        <v>52</v>
      </c>
      <c r="F2230" t="s">
        <v>32</v>
      </c>
      <c r="G2230" s="3" t="s">
        <v>226</v>
      </c>
      <c r="H2230" s="1"/>
      <c r="I2230" s="1"/>
      <c r="J2230" s="1"/>
    </row>
    <row r="2231" spans="1:10" x14ac:dyDescent="0.25">
      <c r="G2231" s="3" t="s">
        <v>230</v>
      </c>
      <c r="H2231" s="1"/>
      <c r="I2231" s="1"/>
      <c r="J2231" s="1"/>
    </row>
    <row r="2232" spans="1:10" x14ac:dyDescent="0.25">
      <c r="E2232">
        <v>61</v>
      </c>
      <c r="F2232" t="s">
        <v>33</v>
      </c>
      <c r="G2232" s="3" t="s">
        <v>226</v>
      </c>
      <c r="H2232" s="1"/>
      <c r="I2232" s="1"/>
      <c r="J2232" s="1"/>
    </row>
    <row r="2233" spans="1:10" x14ac:dyDescent="0.25">
      <c r="G2233" s="3" t="s">
        <v>230</v>
      </c>
      <c r="H2233" s="1"/>
      <c r="I2233" s="1"/>
      <c r="J2233" s="1"/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/>
      <c r="I2234" s="1"/>
      <c r="J2234" s="1"/>
    </row>
    <row r="2235" spans="1:10" x14ac:dyDescent="0.25">
      <c r="G2235" s="3" t="s">
        <v>226</v>
      </c>
      <c r="H2235" s="1"/>
      <c r="I2235" s="1"/>
      <c r="J2235" s="1"/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/>
      <c r="I2236" s="1"/>
      <c r="J2236" s="1"/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/>
      <c r="I2237" s="1"/>
      <c r="J2237" s="1"/>
    </row>
    <row r="2238" spans="1:10" x14ac:dyDescent="0.25">
      <c r="E2238">
        <v>43</v>
      </c>
      <c r="F2238" t="s">
        <v>29</v>
      </c>
      <c r="G2238" s="3" t="s">
        <v>226</v>
      </c>
      <c r="H2238" s="1"/>
      <c r="I2238" s="1"/>
      <c r="J2238" s="1"/>
    </row>
    <row r="2239" spans="1:10" x14ac:dyDescent="0.25">
      <c r="G2239" s="3" t="s">
        <v>227</v>
      </c>
      <c r="H2239" s="1"/>
      <c r="I2239" s="1"/>
      <c r="J2239" s="1"/>
    </row>
    <row r="2240" spans="1:10" x14ac:dyDescent="0.25">
      <c r="G2240" s="3" t="s">
        <v>228</v>
      </c>
      <c r="H2240" s="1"/>
      <c r="I2240" s="1"/>
      <c r="J2240" s="1"/>
    </row>
    <row r="2241" spans="1:10" x14ac:dyDescent="0.25">
      <c r="G2241" s="3" t="s">
        <v>231</v>
      </c>
      <c r="H2241" s="1"/>
      <c r="I2241" s="1"/>
      <c r="J2241" s="1"/>
    </row>
    <row r="2242" spans="1:10" x14ac:dyDescent="0.25">
      <c r="G2242" s="3" t="s">
        <v>230</v>
      </c>
      <c r="H2242" s="1"/>
      <c r="I2242" s="1"/>
      <c r="J2242" s="1"/>
    </row>
    <row r="2243" spans="1:10" x14ac:dyDescent="0.25">
      <c r="G2243" s="3" t="s">
        <v>232</v>
      </c>
      <c r="H2243" s="1"/>
      <c r="I2243" s="1"/>
      <c r="J2243" s="1"/>
    </row>
    <row r="2244" spans="1:10" x14ac:dyDescent="0.25">
      <c r="E2244">
        <v>52</v>
      </c>
      <c r="F2244" t="s">
        <v>32</v>
      </c>
      <c r="G2244" s="3" t="s">
        <v>226</v>
      </c>
      <c r="H2244" s="1"/>
      <c r="I2244" s="1"/>
      <c r="J2244" s="1"/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/>
      <c r="I2245" s="1"/>
      <c r="J2245" s="1"/>
    </row>
    <row r="2246" spans="1:10" x14ac:dyDescent="0.25">
      <c r="A2246" s="22" t="s">
        <v>211</v>
      </c>
      <c r="B2246" s="23" t="s">
        <v>241</v>
      </c>
      <c r="C2246" s="23" t="s">
        <v>9</v>
      </c>
      <c r="D2246" s="23" t="s">
        <v>10</v>
      </c>
      <c r="E2246" s="23">
        <v>11</v>
      </c>
      <c r="F2246" s="23" t="s">
        <v>2</v>
      </c>
      <c r="G2246" s="24" t="s">
        <v>226</v>
      </c>
      <c r="H2246" s="25">
        <v>14628</v>
      </c>
      <c r="I2246" s="25">
        <v>14628</v>
      </c>
      <c r="J2246" s="25">
        <v>14628</v>
      </c>
    </row>
    <row r="2247" spans="1:10" x14ac:dyDescent="0.25">
      <c r="A2247" s="22"/>
      <c r="B2247" s="23"/>
      <c r="C2247" s="23" t="s">
        <v>18</v>
      </c>
      <c r="D2247" s="23" t="s">
        <v>19</v>
      </c>
      <c r="E2247" s="23">
        <v>11</v>
      </c>
      <c r="F2247" s="23" t="s">
        <v>2</v>
      </c>
      <c r="G2247" s="24" t="s">
        <v>36</v>
      </c>
      <c r="H2247" s="25">
        <v>10918455</v>
      </c>
      <c r="I2247" s="25">
        <v>10973046</v>
      </c>
      <c r="J2247" s="25">
        <v>11027912</v>
      </c>
    </row>
    <row r="2248" spans="1:10" x14ac:dyDescent="0.25">
      <c r="A2248" s="22"/>
      <c r="B2248" s="23"/>
      <c r="C2248" s="23"/>
      <c r="D2248" s="23"/>
      <c r="E2248" s="23"/>
      <c r="F2248" s="23"/>
      <c r="G2248" s="24" t="s">
        <v>226</v>
      </c>
      <c r="H2248" s="25">
        <v>213930</v>
      </c>
      <c r="I2248" s="25">
        <v>213930</v>
      </c>
      <c r="J2248" s="25">
        <v>213930</v>
      </c>
    </row>
    <row r="2249" spans="1:10" x14ac:dyDescent="0.25">
      <c r="A2249" s="22"/>
      <c r="B2249" s="23"/>
      <c r="C2249" s="23"/>
      <c r="D2249" s="23"/>
      <c r="E2249" s="23"/>
      <c r="F2249" s="23"/>
      <c r="G2249" s="24" t="s">
        <v>231</v>
      </c>
      <c r="H2249" s="25">
        <v>27000</v>
      </c>
      <c r="I2249" s="25">
        <v>27000</v>
      </c>
      <c r="J2249" s="25">
        <v>27000</v>
      </c>
    </row>
    <row r="2250" spans="1:10" x14ac:dyDescent="0.25">
      <c r="A2250" s="22"/>
      <c r="B2250" s="23"/>
      <c r="C2250" s="23"/>
      <c r="D2250" s="23"/>
      <c r="E2250" s="23">
        <v>12</v>
      </c>
      <c r="F2250" s="23" t="s">
        <v>13</v>
      </c>
      <c r="G2250" s="24" t="s">
        <v>232</v>
      </c>
      <c r="H2250" s="25">
        <v>0</v>
      </c>
      <c r="I2250" s="25">
        <v>0</v>
      </c>
      <c r="J2250" s="25">
        <v>0</v>
      </c>
    </row>
    <row r="2251" spans="1:10" x14ac:dyDescent="0.25">
      <c r="A2251" s="22"/>
      <c r="B2251" s="23"/>
      <c r="C2251" s="23" t="s">
        <v>22</v>
      </c>
      <c r="D2251" s="23" t="s">
        <v>23</v>
      </c>
      <c r="E2251" s="23">
        <v>11</v>
      </c>
      <c r="F2251" s="23" t="s">
        <v>2</v>
      </c>
      <c r="G2251" s="24" t="s">
        <v>36</v>
      </c>
      <c r="H2251" s="25">
        <v>0</v>
      </c>
      <c r="I2251" s="25">
        <v>0</v>
      </c>
      <c r="J2251" s="25">
        <v>0</v>
      </c>
    </row>
    <row r="2252" spans="1:10" x14ac:dyDescent="0.25">
      <c r="A2252" s="22"/>
      <c r="B2252" s="23"/>
      <c r="C2252" s="23" t="s">
        <v>24</v>
      </c>
      <c r="D2252" s="23" t="s">
        <v>25</v>
      </c>
      <c r="E2252" s="23">
        <v>11</v>
      </c>
      <c r="F2252" s="23" t="s">
        <v>2</v>
      </c>
      <c r="G2252" s="24" t="s">
        <v>36</v>
      </c>
      <c r="H2252" s="25">
        <v>0</v>
      </c>
      <c r="I2252" s="25">
        <v>0</v>
      </c>
      <c r="J2252" s="25"/>
    </row>
    <row r="2253" spans="1:10" x14ac:dyDescent="0.25">
      <c r="A2253" s="22"/>
      <c r="B2253" s="23"/>
      <c r="C2253" s="23"/>
      <c r="D2253" s="23"/>
      <c r="E2253" s="23"/>
      <c r="F2253" s="23"/>
      <c r="G2253" s="24" t="s">
        <v>226</v>
      </c>
      <c r="H2253" s="25">
        <v>1127569</v>
      </c>
      <c r="I2253" s="25">
        <v>1178207</v>
      </c>
      <c r="J2253" s="25">
        <v>1156629</v>
      </c>
    </row>
    <row r="2254" spans="1:10" x14ac:dyDescent="0.25">
      <c r="A2254" s="22"/>
      <c r="B2254" s="23"/>
      <c r="C2254" s="23"/>
      <c r="D2254" s="23"/>
      <c r="E2254" s="23"/>
      <c r="F2254" s="23"/>
      <c r="G2254" s="24" t="s">
        <v>227</v>
      </c>
      <c r="H2254" s="25">
        <v>7306</v>
      </c>
      <c r="I2254" s="25">
        <v>7306</v>
      </c>
      <c r="J2254" s="25">
        <v>7306</v>
      </c>
    </row>
    <row r="2255" spans="1:10" x14ac:dyDescent="0.25">
      <c r="A2255" s="22"/>
      <c r="B2255" s="23"/>
      <c r="C2255" s="23"/>
      <c r="D2255" s="23"/>
      <c r="E2255" s="23"/>
      <c r="F2255" s="23"/>
      <c r="G2255" s="24" t="s">
        <v>228</v>
      </c>
      <c r="H2255" s="25">
        <v>43533</v>
      </c>
      <c r="I2255" s="25">
        <v>43533</v>
      </c>
      <c r="J2255" s="25">
        <v>43533</v>
      </c>
    </row>
    <row r="2256" spans="1:10" x14ac:dyDescent="0.25">
      <c r="A2256" s="22"/>
      <c r="B2256" s="23"/>
      <c r="C2256" s="23"/>
      <c r="D2256" s="23"/>
      <c r="E2256" s="23"/>
      <c r="F2256" s="23"/>
      <c r="G2256" s="24" t="s">
        <v>230</v>
      </c>
      <c r="H2256" s="25">
        <v>77020</v>
      </c>
      <c r="I2256" s="25">
        <v>77020</v>
      </c>
      <c r="J2256" s="25">
        <v>82020</v>
      </c>
    </row>
    <row r="2257" spans="1:10" x14ac:dyDescent="0.25">
      <c r="A2257" s="22"/>
      <c r="B2257" s="23"/>
      <c r="C2257" s="23"/>
      <c r="D2257" s="23"/>
      <c r="E2257" s="23"/>
      <c r="F2257" s="23"/>
      <c r="G2257" s="24" t="s">
        <v>232</v>
      </c>
      <c r="H2257" s="25">
        <v>17102</v>
      </c>
      <c r="I2257" s="25">
        <v>7102</v>
      </c>
      <c r="J2257" s="25">
        <v>23890</v>
      </c>
    </row>
    <row r="2258" spans="1:10" x14ac:dyDescent="0.25">
      <c r="A2258" s="22"/>
      <c r="B2258" s="23"/>
      <c r="C2258" s="23" t="s">
        <v>42</v>
      </c>
      <c r="D2258" s="23" t="s">
        <v>43</v>
      </c>
      <c r="E2258" s="23">
        <v>51</v>
      </c>
      <c r="F2258" s="23" t="s">
        <v>31</v>
      </c>
      <c r="G2258" s="24" t="s">
        <v>36</v>
      </c>
      <c r="H2258" s="25">
        <v>93937</v>
      </c>
      <c r="I2258" s="25">
        <v>37937</v>
      </c>
      <c r="J2258" s="25">
        <v>0</v>
      </c>
    </row>
    <row r="2259" spans="1:10" x14ac:dyDescent="0.25">
      <c r="A2259" s="22"/>
      <c r="B2259" s="23"/>
      <c r="C2259" s="23"/>
      <c r="D2259" s="23"/>
      <c r="E2259" s="23"/>
      <c r="F2259" s="23"/>
      <c r="G2259" s="24" t="s">
        <v>226</v>
      </c>
      <c r="H2259" s="25">
        <v>85002</v>
      </c>
      <c r="I2259" s="25">
        <v>42115</v>
      </c>
      <c r="J2259" s="25">
        <v>0</v>
      </c>
    </row>
    <row r="2260" spans="1:10" x14ac:dyDescent="0.25">
      <c r="A2260" s="22"/>
      <c r="B2260" s="23"/>
      <c r="C2260" s="23"/>
      <c r="D2260" s="23"/>
      <c r="E2260" s="23"/>
      <c r="F2260" s="23"/>
      <c r="G2260" s="24">
        <v>42</v>
      </c>
      <c r="H2260" s="25">
        <v>5417</v>
      </c>
      <c r="I2260" s="25">
        <v>1000</v>
      </c>
      <c r="J2260" s="25">
        <v>0</v>
      </c>
    </row>
    <row r="2261" spans="1:10" x14ac:dyDescent="0.25">
      <c r="A2261" s="22"/>
      <c r="B2261" s="23"/>
      <c r="C2261" s="23"/>
      <c r="D2261" s="23"/>
      <c r="E2261" s="23">
        <v>52</v>
      </c>
      <c r="F2261" s="23" t="s">
        <v>32</v>
      </c>
      <c r="G2261" s="24" t="s">
        <v>36</v>
      </c>
      <c r="H2261" s="25">
        <v>98951</v>
      </c>
      <c r="I2261" s="25">
        <v>61638</v>
      </c>
      <c r="J2261" s="25">
        <v>0</v>
      </c>
    </row>
    <row r="2262" spans="1:10" x14ac:dyDescent="0.25">
      <c r="A2262" s="22"/>
      <c r="B2262" s="23"/>
      <c r="C2262" s="23"/>
      <c r="D2262" s="23"/>
      <c r="E2262" s="23"/>
      <c r="F2262" s="23"/>
      <c r="G2262" s="24" t="s">
        <v>226</v>
      </c>
      <c r="H2262" s="25">
        <v>300477</v>
      </c>
      <c r="I2262" s="25">
        <v>156408</v>
      </c>
      <c r="J2262" s="25">
        <v>6700</v>
      </c>
    </row>
    <row r="2263" spans="1:10" x14ac:dyDescent="0.25">
      <c r="A2263" s="22"/>
      <c r="B2263" s="23"/>
      <c r="C2263" s="23"/>
      <c r="D2263" s="23"/>
      <c r="E2263" s="23"/>
      <c r="F2263" s="23"/>
      <c r="G2263" s="24">
        <v>42</v>
      </c>
      <c r="H2263" s="25">
        <v>21779</v>
      </c>
      <c r="I2263" s="25">
        <v>2200</v>
      </c>
      <c r="J2263" s="25">
        <v>0</v>
      </c>
    </row>
    <row r="2264" spans="1:10" x14ac:dyDescent="0.25">
      <c r="A2264" s="22"/>
      <c r="B2264" s="23"/>
      <c r="C2264" s="23" t="s">
        <v>69</v>
      </c>
      <c r="D2264" s="23" t="s">
        <v>70</v>
      </c>
      <c r="E2264" s="23">
        <v>31</v>
      </c>
      <c r="F2264" s="23" t="s">
        <v>37</v>
      </c>
      <c r="G2264" s="24" t="s">
        <v>36</v>
      </c>
      <c r="H2264" s="25">
        <v>85657</v>
      </c>
      <c r="I2264" s="25">
        <v>83135</v>
      </c>
      <c r="J2264" s="25">
        <v>48185</v>
      </c>
    </row>
    <row r="2265" spans="1:10" x14ac:dyDescent="0.25">
      <c r="A2265" s="22"/>
      <c r="B2265" s="23"/>
      <c r="C2265" s="23"/>
      <c r="D2265" s="23"/>
      <c r="E2265" s="23"/>
      <c r="F2265" s="23"/>
      <c r="G2265" s="24" t="s">
        <v>226</v>
      </c>
      <c r="H2265" s="25">
        <v>321176</v>
      </c>
      <c r="I2265" s="25">
        <v>281099</v>
      </c>
      <c r="J2265" s="25">
        <v>253649</v>
      </c>
    </row>
    <row r="2266" spans="1:10" x14ac:dyDescent="0.25">
      <c r="A2266" s="22"/>
      <c r="B2266" s="23"/>
      <c r="C2266" s="23"/>
      <c r="D2266" s="23"/>
      <c r="E2266" s="23"/>
      <c r="F2266" s="23"/>
      <c r="G2266" s="24" t="s">
        <v>227</v>
      </c>
      <c r="H2266" s="25">
        <v>0</v>
      </c>
      <c r="I2266" s="25">
        <v>0</v>
      </c>
      <c r="J2266" s="25">
        <v>0</v>
      </c>
    </row>
    <row r="2267" spans="1:10" x14ac:dyDescent="0.25">
      <c r="A2267" s="22"/>
      <c r="B2267" s="23"/>
      <c r="C2267" s="23"/>
      <c r="D2267" s="23"/>
      <c r="E2267" s="23"/>
      <c r="F2267" s="23"/>
      <c r="G2267" s="24" t="s">
        <v>228</v>
      </c>
      <c r="H2267" s="25">
        <v>27</v>
      </c>
      <c r="I2267" s="25">
        <v>27</v>
      </c>
      <c r="J2267" s="25">
        <v>27</v>
      </c>
    </row>
    <row r="2268" spans="1:10" x14ac:dyDescent="0.25">
      <c r="A2268" s="22"/>
      <c r="B2268" s="23"/>
      <c r="C2268" s="23"/>
      <c r="D2268" s="23"/>
      <c r="E2268" s="23"/>
      <c r="F2268" s="23"/>
      <c r="G2268" s="24" t="s">
        <v>230</v>
      </c>
      <c r="H2268" s="25">
        <v>17187</v>
      </c>
      <c r="I2268" s="25">
        <v>17187</v>
      </c>
      <c r="J2268" s="25">
        <v>17187</v>
      </c>
    </row>
    <row r="2269" spans="1:10" x14ac:dyDescent="0.25">
      <c r="A2269" s="22"/>
      <c r="B2269" s="23"/>
      <c r="C2269" s="23"/>
      <c r="D2269" s="23"/>
      <c r="E2269" s="23"/>
      <c r="F2269" s="23"/>
      <c r="G2269" s="24" t="s">
        <v>232</v>
      </c>
      <c r="H2269" s="25">
        <v>31190</v>
      </c>
      <c r="I2269" s="25">
        <v>31190</v>
      </c>
      <c r="J2269" s="25">
        <v>31190</v>
      </c>
    </row>
    <row r="2270" spans="1:10" x14ac:dyDescent="0.25">
      <c r="A2270" s="22"/>
      <c r="B2270" s="23"/>
      <c r="C2270" s="23"/>
      <c r="D2270" s="23"/>
      <c r="E2270" s="23">
        <v>43</v>
      </c>
      <c r="F2270" s="23" t="s">
        <v>29</v>
      </c>
      <c r="G2270" s="24" t="s">
        <v>36</v>
      </c>
      <c r="H2270" s="25">
        <v>542270</v>
      </c>
      <c r="I2270" s="25">
        <v>536085</v>
      </c>
      <c r="J2270" s="25">
        <v>536085</v>
      </c>
    </row>
    <row r="2271" spans="1:10" x14ac:dyDescent="0.25">
      <c r="A2271" s="22"/>
      <c r="B2271" s="23"/>
      <c r="C2271" s="23"/>
      <c r="D2271" s="23"/>
      <c r="E2271" s="23"/>
      <c r="F2271" s="23"/>
      <c r="G2271" s="24" t="s">
        <v>226</v>
      </c>
      <c r="H2271" s="25">
        <v>1791540</v>
      </c>
      <c r="I2271" s="25">
        <v>795651</v>
      </c>
      <c r="J2271" s="25">
        <v>795502</v>
      </c>
    </row>
    <row r="2272" spans="1:10" x14ac:dyDescent="0.25">
      <c r="A2272" s="22"/>
      <c r="B2272" s="23"/>
      <c r="C2272" s="23"/>
      <c r="D2272" s="23"/>
      <c r="E2272" s="23"/>
      <c r="F2272" s="23"/>
      <c r="G2272" s="24" t="s">
        <v>227</v>
      </c>
      <c r="H2272" s="25">
        <v>240</v>
      </c>
      <c r="I2272" s="25">
        <v>240</v>
      </c>
      <c r="J2272" s="25">
        <v>240</v>
      </c>
    </row>
    <row r="2273" spans="1:10" x14ac:dyDescent="0.25">
      <c r="A2273" s="22"/>
      <c r="B2273" s="23"/>
      <c r="C2273" s="23"/>
      <c r="D2273" s="23"/>
      <c r="E2273" s="23"/>
      <c r="F2273" s="23"/>
      <c r="G2273" s="24" t="s">
        <v>228</v>
      </c>
      <c r="H2273" s="25">
        <v>9795</v>
      </c>
      <c r="I2273" s="25">
        <v>9795</v>
      </c>
      <c r="J2273" s="25">
        <v>9795</v>
      </c>
    </row>
    <row r="2274" spans="1:10" x14ac:dyDescent="0.25">
      <c r="A2274" s="22"/>
      <c r="B2274" s="23"/>
      <c r="C2274" s="23"/>
      <c r="D2274" s="23"/>
      <c r="E2274" s="23"/>
      <c r="F2274" s="23"/>
      <c r="G2274" s="24" t="s">
        <v>231</v>
      </c>
      <c r="H2274" s="25">
        <v>2641</v>
      </c>
      <c r="I2274" s="25">
        <v>2641</v>
      </c>
      <c r="J2274" s="25">
        <v>2641</v>
      </c>
    </row>
    <row r="2275" spans="1:10" x14ac:dyDescent="0.25">
      <c r="A2275" s="22"/>
      <c r="B2275" s="23"/>
      <c r="C2275" s="23"/>
      <c r="D2275" s="23"/>
      <c r="E2275" s="23"/>
      <c r="F2275" s="23"/>
      <c r="G2275" s="24" t="s">
        <v>230</v>
      </c>
      <c r="H2275" s="25">
        <v>141127</v>
      </c>
      <c r="I2275" s="25">
        <v>141126</v>
      </c>
      <c r="J2275" s="25">
        <v>141126</v>
      </c>
    </row>
    <row r="2276" spans="1:10" x14ac:dyDescent="0.25">
      <c r="A2276" s="22"/>
      <c r="B2276" s="23"/>
      <c r="C2276" s="23"/>
      <c r="D2276" s="23"/>
      <c r="E2276" s="23"/>
      <c r="F2276" s="23"/>
      <c r="G2276" s="24" t="s">
        <v>232</v>
      </c>
      <c r="H2276" s="25">
        <v>8415</v>
      </c>
      <c r="I2276" s="25">
        <v>8415</v>
      </c>
      <c r="J2276" s="25">
        <v>8415</v>
      </c>
    </row>
    <row r="2277" spans="1:10" x14ac:dyDescent="0.25">
      <c r="A2277" s="22"/>
      <c r="B2277" s="23"/>
      <c r="C2277" s="23"/>
      <c r="D2277" s="23"/>
      <c r="E2277" s="23">
        <v>52</v>
      </c>
      <c r="F2277" s="23" t="s">
        <v>32</v>
      </c>
      <c r="G2277" s="24" t="s">
        <v>36</v>
      </c>
      <c r="H2277" s="25">
        <v>0</v>
      </c>
      <c r="I2277" s="25">
        <v>0</v>
      </c>
      <c r="J2277" s="25">
        <v>0</v>
      </c>
    </row>
    <row r="2278" spans="1:10" x14ac:dyDescent="0.25">
      <c r="A2278" s="22"/>
      <c r="B2278" s="23"/>
      <c r="C2278" s="23"/>
      <c r="D2278" s="23"/>
      <c r="E2278" s="23"/>
      <c r="F2278" s="23"/>
      <c r="G2278" s="24" t="s">
        <v>226</v>
      </c>
      <c r="H2278" s="25">
        <v>413872</v>
      </c>
      <c r="I2278" s="25">
        <v>258752</v>
      </c>
      <c r="J2278" s="25">
        <v>254167</v>
      </c>
    </row>
    <row r="2279" spans="1:10" x14ac:dyDescent="0.25">
      <c r="A2279" s="22"/>
      <c r="B2279" s="23"/>
      <c r="C2279" s="23"/>
      <c r="D2279" s="23"/>
      <c r="E2279" s="23"/>
      <c r="F2279" s="23"/>
      <c r="G2279" s="24" t="s">
        <v>228</v>
      </c>
      <c r="H2279" s="25">
        <v>2654</v>
      </c>
      <c r="I2279" s="25">
        <v>2655</v>
      </c>
      <c r="J2279" s="25">
        <v>0</v>
      </c>
    </row>
    <row r="2280" spans="1:10" x14ac:dyDescent="0.25">
      <c r="A2280" s="22"/>
      <c r="B2280" s="23"/>
      <c r="C2280" s="23"/>
      <c r="D2280" s="23"/>
      <c r="E2280" s="23"/>
      <c r="F2280" s="23"/>
      <c r="G2280" s="24" t="s">
        <v>229</v>
      </c>
      <c r="H2280" s="25">
        <v>210000</v>
      </c>
      <c r="I2280" s="25">
        <v>0</v>
      </c>
      <c r="J2280" s="25">
        <v>0</v>
      </c>
    </row>
    <row r="2281" spans="1:10" x14ac:dyDescent="0.25">
      <c r="A2281" s="22"/>
      <c r="B2281" s="23"/>
      <c r="C2281" s="23"/>
      <c r="D2281" s="23"/>
      <c r="E2281" s="23"/>
      <c r="F2281" s="23"/>
      <c r="G2281" s="24" t="s">
        <v>230</v>
      </c>
      <c r="H2281" s="25">
        <v>297807</v>
      </c>
      <c r="I2281" s="25">
        <v>3450</v>
      </c>
      <c r="J2281" s="25">
        <v>796</v>
      </c>
    </row>
    <row r="2282" spans="1:10" x14ac:dyDescent="0.25">
      <c r="A2282" s="22"/>
      <c r="B2282" s="23"/>
      <c r="C2282" s="23"/>
      <c r="D2282" s="23"/>
      <c r="E2282" s="23">
        <v>61</v>
      </c>
      <c r="F2282" s="23" t="s">
        <v>33</v>
      </c>
      <c r="G2282" s="24" t="s">
        <v>36</v>
      </c>
      <c r="H2282" s="25">
        <v>5270</v>
      </c>
      <c r="I2282" s="25">
        <v>5270</v>
      </c>
      <c r="J2282" s="25">
        <v>5270</v>
      </c>
    </row>
    <row r="2283" spans="1:10" x14ac:dyDescent="0.25">
      <c r="A2283" s="22"/>
      <c r="B2283" s="23"/>
      <c r="C2283" s="23"/>
      <c r="D2283" s="23"/>
      <c r="E2283" s="23"/>
      <c r="F2283" s="23"/>
      <c r="G2283" s="24" t="s">
        <v>226</v>
      </c>
      <c r="H2283" s="25">
        <v>376820</v>
      </c>
      <c r="I2283" s="25">
        <v>369820</v>
      </c>
      <c r="J2283" s="25">
        <v>145939</v>
      </c>
    </row>
    <row r="2284" spans="1:10" x14ac:dyDescent="0.25">
      <c r="A2284" s="22"/>
      <c r="B2284" s="23"/>
      <c r="C2284" s="23"/>
      <c r="D2284" s="23"/>
      <c r="E2284" s="23"/>
      <c r="F2284" s="23"/>
      <c r="G2284" s="24" t="s">
        <v>227</v>
      </c>
      <c r="H2284" s="25">
        <v>1</v>
      </c>
      <c r="I2284" s="25">
        <v>1</v>
      </c>
      <c r="J2284" s="25">
        <v>1</v>
      </c>
    </row>
    <row r="2285" spans="1:10" x14ac:dyDescent="0.25">
      <c r="A2285" s="22"/>
      <c r="B2285" s="23"/>
      <c r="C2285" s="23"/>
      <c r="D2285" s="23"/>
      <c r="E2285" s="23"/>
      <c r="F2285" s="23"/>
      <c r="G2285" s="24" t="s">
        <v>230</v>
      </c>
      <c r="H2285" s="25">
        <v>1818927</v>
      </c>
      <c r="I2285" s="25">
        <v>1327</v>
      </c>
      <c r="J2285" s="25">
        <v>1327</v>
      </c>
    </row>
    <row r="2286" spans="1:10" x14ac:dyDescent="0.25">
      <c r="A2286" s="22"/>
      <c r="B2286" s="23"/>
      <c r="C2286" s="23"/>
      <c r="D2286" s="23"/>
      <c r="E2286" s="23">
        <v>71</v>
      </c>
      <c r="F2286" s="23" t="s">
        <v>56</v>
      </c>
      <c r="G2286" s="24" t="s">
        <v>226</v>
      </c>
      <c r="H2286" s="25">
        <v>1858</v>
      </c>
      <c r="I2286" s="25">
        <v>1858</v>
      </c>
      <c r="J2286" s="25">
        <v>1858</v>
      </c>
    </row>
    <row r="2287" spans="1:10" x14ac:dyDescent="0.25">
      <c r="A2287" s="22"/>
      <c r="B2287" s="23"/>
      <c r="C2287" s="23" t="s">
        <v>73</v>
      </c>
      <c r="D2287" s="23" t="s">
        <v>74</v>
      </c>
      <c r="E2287" s="23">
        <v>11</v>
      </c>
      <c r="F2287" s="23" t="s">
        <v>2</v>
      </c>
      <c r="G2287" s="24">
        <v>37</v>
      </c>
      <c r="H2287" s="25">
        <v>45441</v>
      </c>
      <c r="I2287" s="25">
        <v>45441</v>
      </c>
      <c r="J2287" s="25">
        <v>45441</v>
      </c>
    </row>
    <row r="2288" spans="1:10" x14ac:dyDescent="0.25">
      <c r="A2288" s="22"/>
      <c r="B2288" s="23"/>
      <c r="C2288" s="23" t="s">
        <v>88</v>
      </c>
      <c r="D2288" s="23" t="s">
        <v>89</v>
      </c>
      <c r="E2288" s="23">
        <v>12</v>
      </c>
      <c r="F2288" s="23" t="s">
        <v>13</v>
      </c>
      <c r="G2288" s="24" t="s">
        <v>232</v>
      </c>
      <c r="H2288" s="25">
        <v>0</v>
      </c>
      <c r="I2288" s="25">
        <v>0</v>
      </c>
      <c r="J2288" s="25">
        <v>0</v>
      </c>
    </row>
    <row r="2289" spans="1:10" x14ac:dyDescent="0.25">
      <c r="A2289" s="22"/>
      <c r="B2289" s="23"/>
      <c r="C2289" s="23"/>
      <c r="D2289" s="23"/>
      <c r="E2289" s="23">
        <v>563</v>
      </c>
      <c r="F2289" s="23" t="s">
        <v>127</v>
      </c>
      <c r="G2289" s="24" t="s">
        <v>232</v>
      </c>
      <c r="H2289" s="25">
        <v>0</v>
      </c>
      <c r="I2289" s="25">
        <v>0</v>
      </c>
      <c r="J2289" s="25">
        <v>0</v>
      </c>
    </row>
    <row r="2290" spans="1:10" x14ac:dyDescent="0.25">
      <c r="A2290" s="22"/>
      <c r="B2290" s="23"/>
      <c r="C2290" s="23" t="s">
        <v>90</v>
      </c>
      <c r="D2290" s="23" t="s">
        <v>91</v>
      </c>
      <c r="E2290" s="23">
        <v>12</v>
      </c>
      <c r="F2290" s="23" t="s">
        <v>13</v>
      </c>
      <c r="G2290" s="24" t="s">
        <v>226</v>
      </c>
      <c r="H2290" s="25">
        <v>0</v>
      </c>
      <c r="I2290" s="25">
        <v>0</v>
      </c>
      <c r="J2290" s="25">
        <v>0</v>
      </c>
    </row>
    <row r="2291" spans="1:10" x14ac:dyDescent="0.25">
      <c r="A2291" s="22"/>
      <c r="B2291" s="23"/>
      <c r="C2291" s="23"/>
      <c r="D2291" s="23"/>
      <c r="E2291" s="23">
        <v>561</v>
      </c>
      <c r="F2291" s="23" t="s">
        <v>92</v>
      </c>
      <c r="G2291" s="24" t="s">
        <v>226</v>
      </c>
      <c r="H2291" s="25">
        <v>0</v>
      </c>
      <c r="I2291" s="25">
        <v>0</v>
      </c>
      <c r="J2291" s="25">
        <v>0</v>
      </c>
    </row>
    <row r="2292" spans="1:10" x14ac:dyDescent="0.25">
      <c r="A2292" s="2" t="s">
        <v>212</v>
      </c>
      <c r="B2292" t="s">
        <v>241</v>
      </c>
      <c r="C2292" t="s">
        <v>16</v>
      </c>
      <c r="D2292" t="s">
        <v>17</v>
      </c>
      <c r="E2292">
        <v>11</v>
      </c>
      <c r="F2292" t="s">
        <v>2</v>
      </c>
      <c r="G2292" s="3" t="s">
        <v>36</v>
      </c>
      <c r="H2292" s="1"/>
      <c r="I2292" s="1"/>
      <c r="J2292" s="1"/>
    </row>
    <row r="2293" spans="1:10" x14ac:dyDescent="0.25">
      <c r="G2293" s="3" t="s">
        <v>226</v>
      </c>
      <c r="H2293" s="1"/>
      <c r="I2293" s="1"/>
      <c r="J2293" s="1"/>
    </row>
    <row r="2294" spans="1:10" x14ac:dyDescent="0.25">
      <c r="C2294" t="s">
        <v>24</v>
      </c>
      <c r="D2294" t="s">
        <v>25</v>
      </c>
      <c r="E2294">
        <v>11</v>
      </c>
      <c r="F2294" t="s">
        <v>2</v>
      </c>
      <c r="G2294" s="3" t="s">
        <v>226</v>
      </c>
      <c r="H2294" s="1"/>
      <c r="I2294" s="1"/>
      <c r="J2294" s="1"/>
    </row>
    <row r="2295" spans="1:10" x14ac:dyDescent="0.25">
      <c r="G2295" s="3" t="s">
        <v>228</v>
      </c>
      <c r="H2295" s="1"/>
      <c r="I2295" s="1"/>
      <c r="J2295" s="1"/>
    </row>
    <row r="2296" spans="1:10" x14ac:dyDescent="0.25">
      <c r="G2296" s="3" t="s">
        <v>230</v>
      </c>
      <c r="H2296" s="1"/>
      <c r="I2296" s="1"/>
      <c r="J2296" s="1"/>
    </row>
    <row r="2297" spans="1:10" x14ac:dyDescent="0.25">
      <c r="C2297" t="s">
        <v>67</v>
      </c>
      <c r="D2297" t="s">
        <v>68</v>
      </c>
      <c r="E2297">
        <v>31</v>
      </c>
      <c r="F2297" t="s">
        <v>37</v>
      </c>
      <c r="G2297" s="3" t="s">
        <v>36</v>
      </c>
      <c r="H2297" s="1"/>
      <c r="I2297" s="1"/>
      <c r="J2297" s="1"/>
    </row>
    <row r="2298" spans="1:10" x14ac:dyDescent="0.25">
      <c r="G2298" s="3" t="s">
        <v>226</v>
      </c>
      <c r="H2298" s="1"/>
      <c r="I2298" s="1"/>
      <c r="J2298" s="1"/>
    </row>
    <row r="2299" spans="1:10" x14ac:dyDescent="0.25">
      <c r="G2299" s="3" t="s">
        <v>227</v>
      </c>
      <c r="H2299" s="1"/>
      <c r="I2299" s="1"/>
      <c r="J2299" s="1"/>
    </row>
    <row r="2300" spans="1:10" x14ac:dyDescent="0.25">
      <c r="G2300" s="3" t="s">
        <v>230</v>
      </c>
      <c r="H2300" s="1"/>
      <c r="I2300" s="1"/>
      <c r="J2300" s="1"/>
    </row>
    <row r="2301" spans="1:10" x14ac:dyDescent="0.25">
      <c r="E2301">
        <v>43</v>
      </c>
      <c r="F2301" t="s">
        <v>29</v>
      </c>
      <c r="G2301" s="3" t="s">
        <v>36</v>
      </c>
      <c r="H2301" s="1"/>
      <c r="I2301" s="1"/>
      <c r="J2301" s="1"/>
    </row>
    <row r="2302" spans="1:10" x14ac:dyDescent="0.25">
      <c r="G2302" s="3" t="s">
        <v>226</v>
      </c>
      <c r="H2302" s="1"/>
      <c r="I2302" s="1"/>
      <c r="J2302" s="1"/>
    </row>
    <row r="2303" spans="1:10" x14ac:dyDescent="0.25">
      <c r="G2303" s="3" t="s">
        <v>227</v>
      </c>
      <c r="H2303" s="1"/>
      <c r="I2303" s="1"/>
      <c r="J2303" s="1"/>
    </row>
    <row r="2304" spans="1:10" x14ac:dyDescent="0.25">
      <c r="G2304" s="3" t="s">
        <v>230</v>
      </c>
      <c r="H2304" s="1"/>
      <c r="I2304" s="1"/>
      <c r="J2304" s="1"/>
    </row>
    <row r="2305" spans="1:10" x14ac:dyDescent="0.25">
      <c r="E2305">
        <v>52</v>
      </c>
      <c r="F2305" t="s">
        <v>32</v>
      </c>
      <c r="G2305" s="3" t="s">
        <v>36</v>
      </c>
      <c r="H2305" s="1"/>
      <c r="I2305" s="1"/>
      <c r="J2305" s="1"/>
    </row>
    <row r="2306" spans="1:10" x14ac:dyDescent="0.25">
      <c r="G2306" s="3" t="s">
        <v>226</v>
      </c>
      <c r="H2306" s="1"/>
      <c r="I2306" s="1"/>
      <c r="J2306" s="1"/>
    </row>
    <row r="2307" spans="1:10" x14ac:dyDescent="0.25">
      <c r="G2307" s="3" t="s">
        <v>227</v>
      </c>
      <c r="H2307" s="1"/>
      <c r="I2307" s="1"/>
      <c r="J2307" s="1"/>
    </row>
    <row r="2308" spans="1:10" x14ac:dyDescent="0.25">
      <c r="G2308" s="3" t="s">
        <v>230</v>
      </c>
      <c r="H2308" s="1"/>
      <c r="I2308" s="1"/>
      <c r="J2308" s="1"/>
    </row>
    <row r="2309" spans="1:10" ht="30" x14ac:dyDescent="0.25">
      <c r="A2309" s="2" t="s">
        <v>213</v>
      </c>
      <c r="B2309" t="s">
        <v>241</v>
      </c>
      <c r="C2309" t="s">
        <v>16</v>
      </c>
      <c r="D2309" t="s">
        <v>17</v>
      </c>
      <c r="E2309">
        <v>11</v>
      </c>
      <c r="F2309" t="s">
        <v>2</v>
      </c>
      <c r="G2309" s="3" t="s">
        <v>36</v>
      </c>
      <c r="H2309" s="1"/>
      <c r="I2309" s="1"/>
      <c r="J2309" s="1"/>
    </row>
    <row r="2310" spans="1:10" x14ac:dyDescent="0.25">
      <c r="G2310" s="3" t="s">
        <v>226</v>
      </c>
      <c r="H2310" s="1"/>
      <c r="I2310" s="1"/>
      <c r="J2310" s="1"/>
    </row>
    <row r="2311" spans="1:10" x14ac:dyDescent="0.25">
      <c r="C2311" t="s">
        <v>24</v>
      </c>
      <c r="D2311" t="s">
        <v>25</v>
      </c>
      <c r="E2311">
        <v>11</v>
      </c>
      <c r="F2311" t="s">
        <v>2</v>
      </c>
      <c r="G2311" s="3" t="s">
        <v>36</v>
      </c>
      <c r="H2311" s="1"/>
      <c r="I2311" s="1"/>
      <c r="J2311" s="1"/>
    </row>
    <row r="2312" spans="1:10" x14ac:dyDescent="0.25">
      <c r="G2312" s="3" t="s">
        <v>226</v>
      </c>
      <c r="H2312" s="1"/>
      <c r="I2312" s="1"/>
      <c r="J2312" s="1"/>
    </row>
    <row r="2313" spans="1:10" x14ac:dyDescent="0.25">
      <c r="G2313" s="3" t="s">
        <v>228</v>
      </c>
      <c r="H2313" s="1"/>
      <c r="I2313" s="1"/>
      <c r="J2313" s="1"/>
    </row>
    <row r="2314" spans="1:10" x14ac:dyDescent="0.25">
      <c r="C2314" t="s">
        <v>67</v>
      </c>
      <c r="D2314" t="s">
        <v>68</v>
      </c>
      <c r="E2314">
        <v>31</v>
      </c>
      <c r="F2314" t="s">
        <v>37</v>
      </c>
      <c r="G2314" s="3" t="s">
        <v>36</v>
      </c>
      <c r="H2314" s="1"/>
      <c r="I2314" s="1"/>
      <c r="J2314" s="1"/>
    </row>
    <row r="2315" spans="1:10" x14ac:dyDescent="0.25">
      <c r="G2315" s="3" t="s">
        <v>226</v>
      </c>
      <c r="H2315" s="1"/>
      <c r="I2315" s="1"/>
      <c r="J2315" s="1"/>
    </row>
    <row r="2316" spans="1:10" x14ac:dyDescent="0.25">
      <c r="G2316" s="3" t="s">
        <v>227</v>
      </c>
      <c r="H2316" s="1"/>
      <c r="I2316" s="1"/>
      <c r="J2316" s="1"/>
    </row>
    <row r="2317" spans="1:10" x14ac:dyDescent="0.25">
      <c r="G2317" s="3" t="s">
        <v>231</v>
      </c>
      <c r="H2317" s="1"/>
      <c r="I2317" s="1"/>
      <c r="J2317" s="1"/>
    </row>
    <row r="2318" spans="1:10" x14ac:dyDescent="0.25">
      <c r="E2318">
        <v>43</v>
      </c>
      <c r="F2318" t="s">
        <v>29</v>
      </c>
      <c r="G2318" s="3" t="s">
        <v>36</v>
      </c>
      <c r="H2318" s="1"/>
      <c r="I2318" s="1"/>
      <c r="J2318" s="1"/>
    </row>
    <row r="2319" spans="1:10" x14ac:dyDescent="0.25">
      <c r="G2319" s="3" t="s">
        <v>226</v>
      </c>
      <c r="H2319" s="1"/>
      <c r="I2319" s="1"/>
      <c r="J2319" s="1"/>
    </row>
    <row r="2320" spans="1:10" x14ac:dyDescent="0.25">
      <c r="G2320" s="3" t="s">
        <v>227</v>
      </c>
      <c r="H2320" s="1"/>
      <c r="I2320" s="1"/>
      <c r="J2320" s="1"/>
    </row>
    <row r="2321" spans="1:10" x14ac:dyDescent="0.25">
      <c r="G2321" s="3" t="s">
        <v>230</v>
      </c>
      <c r="H2321" s="1"/>
      <c r="I2321" s="1"/>
      <c r="J2321" s="1"/>
    </row>
    <row r="2322" spans="1:10" x14ac:dyDescent="0.25">
      <c r="E2322">
        <v>52</v>
      </c>
      <c r="F2322" t="s">
        <v>32</v>
      </c>
      <c r="G2322" s="3" t="s">
        <v>226</v>
      </c>
      <c r="H2322" s="1"/>
      <c r="I2322" s="1"/>
      <c r="J2322" s="1"/>
    </row>
    <row r="2323" spans="1:10" x14ac:dyDescent="0.25">
      <c r="G2323" s="3" t="s">
        <v>230</v>
      </c>
      <c r="H2323" s="1"/>
      <c r="I2323" s="1"/>
      <c r="J2323" s="1"/>
    </row>
    <row r="2324" spans="1:10" x14ac:dyDescent="0.25">
      <c r="E2324">
        <v>61</v>
      </c>
      <c r="F2324" t="s">
        <v>33</v>
      </c>
      <c r="G2324" s="3" t="s">
        <v>230</v>
      </c>
      <c r="H2324" s="1"/>
      <c r="I2324" s="1"/>
      <c r="J2324" s="1"/>
    </row>
    <row r="2325" spans="1:10" ht="30" x14ac:dyDescent="0.25">
      <c r="A2325" s="2" t="s">
        <v>214</v>
      </c>
      <c r="B2325" t="s">
        <v>241</v>
      </c>
      <c r="C2325" t="s">
        <v>7</v>
      </c>
      <c r="D2325" t="s">
        <v>8</v>
      </c>
      <c r="E2325">
        <v>11</v>
      </c>
      <c r="F2325" t="s">
        <v>2</v>
      </c>
      <c r="G2325" s="3" t="s">
        <v>36</v>
      </c>
      <c r="H2325" s="1"/>
      <c r="I2325" s="1"/>
      <c r="J2325" s="1"/>
    </row>
    <row r="2326" spans="1:10" x14ac:dyDescent="0.25">
      <c r="G2326" s="3" t="s">
        <v>226</v>
      </c>
      <c r="H2326" s="1"/>
      <c r="I2326" s="1"/>
      <c r="J2326" s="1"/>
    </row>
    <row r="2327" spans="1:10" x14ac:dyDescent="0.25">
      <c r="C2327" t="s">
        <v>9</v>
      </c>
      <c r="D2327" t="s">
        <v>10</v>
      </c>
      <c r="E2327">
        <v>11</v>
      </c>
      <c r="F2327" t="s">
        <v>2</v>
      </c>
      <c r="G2327" s="3" t="s">
        <v>226</v>
      </c>
      <c r="H2327" s="1"/>
      <c r="I2327" s="1"/>
      <c r="J2327" s="1"/>
    </row>
    <row r="2328" spans="1:10" x14ac:dyDescent="0.25">
      <c r="C2328" t="s">
        <v>22</v>
      </c>
      <c r="D2328" t="s">
        <v>23</v>
      </c>
      <c r="E2328">
        <v>11</v>
      </c>
      <c r="F2328" t="s">
        <v>2</v>
      </c>
      <c r="G2328" s="3" t="s">
        <v>36</v>
      </c>
      <c r="H2328" s="1"/>
      <c r="I2328" s="1"/>
      <c r="J2328" s="1"/>
    </row>
    <row r="2329" spans="1:10" x14ac:dyDescent="0.25">
      <c r="G2329" s="3" t="s">
        <v>226</v>
      </c>
      <c r="H2329" s="1"/>
      <c r="I2329" s="1"/>
      <c r="J2329" s="1"/>
    </row>
    <row r="2330" spans="1:10" x14ac:dyDescent="0.25">
      <c r="G2330" s="3" t="s">
        <v>227</v>
      </c>
      <c r="H2330" s="1"/>
      <c r="I2330" s="1"/>
      <c r="J2330" s="1"/>
    </row>
    <row r="2331" spans="1:10" x14ac:dyDescent="0.25">
      <c r="C2331" t="s">
        <v>24</v>
      </c>
      <c r="D2331" t="s">
        <v>25</v>
      </c>
      <c r="E2331">
        <v>11</v>
      </c>
      <c r="F2331" t="s">
        <v>2</v>
      </c>
      <c r="G2331" s="3" t="s">
        <v>226</v>
      </c>
      <c r="H2331" s="1"/>
      <c r="I2331" s="1"/>
      <c r="J2331" s="1"/>
    </row>
    <row r="2332" spans="1:10" x14ac:dyDescent="0.25">
      <c r="G2332" s="3" t="s">
        <v>227</v>
      </c>
      <c r="H2332" s="1"/>
      <c r="I2332" s="1"/>
      <c r="J2332" s="1"/>
    </row>
    <row r="2333" spans="1:10" x14ac:dyDescent="0.25">
      <c r="G2333" s="3" t="s">
        <v>230</v>
      </c>
      <c r="H2333" s="1"/>
      <c r="I2333" s="1"/>
      <c r="J2333" s="1"/>
    </row>
    <row r="2334" spans="1:10" x14ac:dyDescent="0.25">
      <c r="C2334" t="s">
        <v>46</v>
      </c>
      <c r="D2334" t="s">
        <v>47</v>
      </c>
      <c r="E2334">
        <v>52</v>
      </c>
      <c r="F2334" t="s">
        <v>32</v>
      </c>
      <c r="G2334" s="3" t="s">
        <v>226</v>
      </c>
      <c r="H2334" s="1"/>
      <c r="I2334" s="1"/>
      <c r="J2334" s="1"/>
    </row>
    <row r="2335" spans="1:10" x14ac:dyDescent="0.25">
      <c r="C2335" t="s">
        <v>61</v>
      </c>
      <c r="D2335" t="s">
        <v>62</v>
      </c>
      <c r="E2335">
        <v>31</v>
      </c>
      <c r="F2335" t="s">
        <v>37</v>
      </c>
      <c r="G2335" s="3" t="s">
        <v>36</v>
      </c>
      <c r="H2335" s="1"/>
      <c r="I2335" s="1"/>
      <c r="J2335" s="1"/>
    </row>
    <row r="2336" spans="1:10" x14ac:dyDescent="0.25">
      <c r="G2336" s="3" t="s">
        <v>226</v>
      </c>
      <c r="H2336" s="1"/>
      <c r="I2336" s="1"/>
      <c r="J2336" s="1"/>
    </row>
    <row r="2337" spans="1:10" x14ac:dyDescent="0.25">
      <c r="G2337" s="3" t="s">
        <v>227</v>
      </c>
      <c r="H2337" s="1"/>
      <c r="I2337" s="1"/>
      <c r="J2337" s="1"/>
    </row>
    <row r="2338" spans="1:10" x14ac:dyDescent="0.25">
      <c r="G2338" s="3" t="s">
        <v>230</v>
      </c>
      <c r="H2338" s="1"/>
      <c r="I2338" s="1"/>
      <c r="J2338" s="1"/>
    </row>
    <row r="2339" spans="1:10" x14ac:dyDescent="0.25">
      <c r="E2339">
        <v>43</v>
      </c>
      <c r="F2339" t="s">
        <v>29</v>
      </c>
      <c r="G2339" s="3" t="s">
        <v>36</v>
      </c>
      <c r="H2339" s="1"/>
      <c r="I2339" s="1"/>
      <c r="J2339" s="1"/>
    </row>
    <row r="2340" spans="1:10" x14ac:dyDescent="0.25">
      <c r="G2340" s="3" t="s">
        <v>226</v>
      </c>
      <c r="H2340" s="1"/>
      <c r="I2340" s="1"/>
      <c r="J2340" s="1"/>
    </row>
    <row r="2341" spans="1:10" x14ac:dyDescent="0.25">
      <c r="G2341" s="3" t="s">
        <v>227</v>
      </c>
      <c r="H2341" s="1"/>
      <c r="I2341" s="1"/>
      <c r="J2341" s="1"/>
    </row>
    <row r="2342" spans="1:10" x14ac:dyDescent="0.25">
      <c r="G2342" s="3" t="s">
        <v>231</v>
      </c>
      <c r="H2342" s="1"/>
      <c r="I2342" s="1"/>
      <c r="J2342" s="1"/>
    </row>
    <row r="2343" spans="1:10" x14ac:dyDescent="0.25">
      <c r="G2343" s="3" t="s">
        <v>230</v>
      </c>
      <c r="H2343" s="1"/>
      <c r="I2343" s="1"/>
      <c r="J2343" s="1"/>
    </row>
    <row r="2344" spans="1:10" x14ac:dyDescent="0.25">
      <c r="G2344" s="3" t="s">
        <v>232</v>
      </c>
      <c r="H2344" s="1"/>
      <c r="I2344" s="1"/>
      <c r="J2344" s="1"/>
    </row>
    <row r="2345" spans="1:10" x14ac:dyDescent="0.25">
      <c r="E2345">
        <v>52</v>
      </c>
      <c r="F2345" t="s">
        <v>32</v>
      </c>
      <c r="G2345" s="3" t="s">
        <v>36</v>
      </c>
      <c r="H2345" s="1"/>
      <c r="I2345" s="1"/>
      <c r="J2345" s="1"/>
    </row>
    <row r="2346" spans="1:10" x14ac:dyDescent="0.25">
      <c r="G2346" s="3" t="s">
        <v>226</v>
      </c>
      <c r="H2346" s="1"/>
      <c r="I2346" s="1"/>
      <c r="J2346" s="1"/>
    </row>
    <row r="2347" spans="1:10" x14ac:dyDescent="0.25">
      <c r="E2347">
        <v>61</v>
      </c>
      <c r="F2347" t="s">
        <v>33</v>
      </c>
      <c r="G2347" s="3" t="s">
        <v>226</v>
      </c>
      <c r="H2347" s="1"/>
      <c r="I2347" s="1"/>
      <c r="J2347" s="1"/>
    </row>
    <row r="2348" spans="1:10" x14ac:dyDescent="0.25">
      <c r="G2348" s="3" t="s">
        <v>230</v>
      </c>
      <c r="H2348" s="1"/>
      <c r="I2348" s="1"/>
      <c r="J2348" s="1"/>
    </row>
    <row r="2349" spans="1:10" ht="30" x14ac:dyDescent="0.25">
      <c r="A2349" s="2" t="s">
        <v>215</v>
      </c>
      <c r="B2349" t="s">
        <v>241</v>
      </c>
      <c r="C2349" t="s">
        <v>3</v>
      </c>
      <c r="D2349" t="s">
        <v>4</v>
      </c>
      <c r="E2349">
        <v>11</v>
      </c>
      <c r="F2349" t="s">
        <v>2</v>
      </c>
      <c r="G2349" s="3" t="s">
        <v>36</v>
      </c>
      <c r="H2349" s="1"/>
      <c r="I2349" s="1"/>
      <c r="J2349" s="1"/>
    </row>
    <row r="2350" spans="1:10" x14ac:dyDescent="0.25">
      <c r="G2350" s="3" t="s">
        <v>226</v>
      </c>
      <c r="H2350" s="1"/>
      <c r="I2350" s="1"/>
      <c r="J2350" s="1"/>
    </row>
    <row r="2351" spans="1:10" x14ac:dyDescent="0.25">
      <c r="C2351" t="s">
        <v>22</v>
      </c>
      <c r="D2351" t="s">
        <v>23</v>
      </c>
      <c r="E2351">
        <v>11</v>
      </c>
      <c r="F2351" t="s">
        <v>2</v>
      </c>
      <c r="G2351" s="3" t="s">
        <v>36</v>
      </c>
      <c r="H2351" s="1"/>
      <c r="I2351" s="1"/>
      <c r="J2351" s="1"/>
    </row>
    <row r="2352" spans="1:10" x14ac:dyDescent="0.25">
      <c r="G2352" s="3" t="s">
        <v>226</v>
      </c>
      <c r="H2352" s="1"/>
      <c r="I2352" s="1"/>
      <c r="J2352" s="1"/>
    </row>
    <row r="2353" spans="3:10" x14ac:dyDescent="0.25">
      <c r="G2353" s="3" t="s">
        <v>227</v>
      </c>
      <c r="H2353" s="1"/>
      <c r="I2353" s="1"/>
      <c r="J2353" s="1"/>
    </row>
    <row r="2354" spans="3:10" x14ac:dyDescent="0.25">
      <c r="C2354" t="s">
        <v>24</v>
      </c>
      <c r="D2354" t="s">
        <v>25</v>
      </c>
      <c r="E2354">
        <v>11</v>
      </c>
      <c r="F2354" t="s">
        <v>2</v>
      </c>
      <c r="G2354" s="3" t="s">
        <v>226</v>
      </c>
      <c r="H2354" s="1"/>
      <c r="I2354" s="1"/>
      <c r="J2354" s="1"/>
    </row>
    <row r="2355" spans="3:10" x14ac:dyDescent="0.25">
      <c r="G2355" s="3" t="s">
        <v>227</v>
      </c>
      <c r="H2355" s="1"/>
      <c r="I2355" s="1"/>
      <c r="J2355" s="1"/>
    </row>
    <row r="2356" spans="3:10" x14ac:dyDescent="0.25">
      <c r="G2356" s="3" t="s">
        <v>228</v>
      </c>
      <c r="H2356" s="1"/>
      <c r="I2356" s="1"/>
      <c r="J2356" s="1"/>
    </row>
    <row r="2357" spans="3:10" x14ac:dyDescent="0.25">
      <c r="G2357" s="3" t="s">
        <v>229</v>
      </c>
      <c r="H2357" s="1"/>
      <c r="I2357" s="1"/>
      <c r="J2357" s="1"/>
    </row>
    <row r="2358" spans="3:10" x14ac:dyDescent="0.25">
      <c r="G2358" s="3" t="s">
        <v>230</v>
      </c>
      <c r="H2358" s="1"/>
      <c r="I2358" s="1"/>
      <c r="J2358" s="1"/>
    </row>
    <row r="2359" spans="3:10" x14ac:dyDescent="0.25">
      <c r="C2359" t="s">
        <v>34</v>
      </c>
      <c r="D2359" t="s">
        <v>35</v>
      </c>
      <c r="E2359">
        <v>51</v>
      </c>
      <c r="F2359" t="s">
        <v>31</v>
      </c>
      <c r="G2359" s="3" t="s">
        <v>36</v>
      </c>
      <c r="H2359" s="1"/>
      <c r="I2359" s="1"/>
      <c r="J2359" s="1"/>
    </row>
    <row r="2360" spans="3:10" x14ac:dyDescent="0.25">
      <c r="G2360" s="3" t="s">
        <v>226</v>
      </c>
      <c r="H2360" s="1"/>
      <c r="I2360" s="1"/>
      <c r="J2360" s="1"/>
    </row>
    <row r="2361" spans="3:10" x14ac:dyDescent="0.25">
      <c r="G2361" s="3" t="s">
        <v>227</v>
      </c>
      <c r="H2361" s="1"/>
      <c r="I2361" s="1"/>
      <c r="J2361" s="1"/>
    </row>
    <row r="2362" spans="3:10" x14ac:dyDescent="0.25">
      <c r="C2362" t="s">
        <v>57</v>
      </c>
      <c r="D2362" t="s">
        <v>58</v>
      </c>
      <c r="E2362">
        <v>31</v>
      </c>
      <c r="F2362" t="s">
        <v>37</v>
      </c>
      <c r="G2362" s="3" t="s">
        <v>36</v>
      </c>
      <c r="H2362" s="1"/>
      <c r="I2362" s="1"/>
      <c r="J2362" s="1"/>
    </row>
    <row r="2363" spans="3:10" x14ac:dyDescent="0.25">
      <c r="G2363" s="3" t="s">
        <v>226</v>
      </c>
      <c r="H2363" s="1"/>
      <c r="I2363" s="1"/>
      <c r="J2363" s="1"/>
    </row>
    <row r="2364" spans="3:10" x14ac:dyDescent="0.25">
      <c r="G2364" s="3" t="s">
        <v>227</v>
      </c>
      <c r="H2364" s="1"/>
      <c r="I2364" s="1"/>
      <c r="J2364" s="1"/>
    </row>
    <row r="2365" spans="3:10" x14ac:dyDescent="0.25">
      <c r="G2365" s="3" t="s">
        <v>233</v>
      </c>
      <c r="H2365" s="1"/>
      <c r="I2365" s="1"/>
      <c r="J2365" s="1"/>
    </row>
    <row r="2366" spans="3:10" x14ac:dyDescent="0.25">
      <c r="G2366" s="3" t="s">
        <v>229</v>
      </c>
      <c r="H2366" s="1"/>
      <c r="I2366" s="1"/>
      <c r="J2366" s="1"/>
    </row>
    <row r="2367" spans="3:10" x14ac:dyDescent="0.25">
      <c r="G2367" s="3" t="s">
        <v>230</v>
      </c>
      <c r="H2367" s="1"/>
      <c r="I2367" s="1"/>
      <c r="J2367" s="1"/>
    </row>
    <row r="2368" spans="3:10" x14ac:dyDescent="0.25">
      <c r="E2368">
        <v>43</v>
      </c>
      <c r="F2368" t="s">
        <v>29</v>
      </c>
      <c r="G2368" s="3" t="s">
        <v>36</v>
      </c>
      <c r="H2368" s="1"/>
      <c r="I2368" s="1"/>
      <c r="J2368" s="1"/>
    </row>
    <row r="2369" spans="1:10" x14ac:dyDescent="0.25">
      <c r="G2369" s="3" t="s">
        <v>226</v>
      </c>
      <c r="H2369" s="1"/>
      <c r="I2369" s="1"/>
      <c r="J2369" s="1"/>
    </row>
    <row r="2370" spans="1:10" x14ac:dyDescent="0.25">
      <c r="G2370" s="3" t="s">
        <v>227</v>
      </c>
      <c r="H2370" s="1"/>
      <c r="I2370" s="1"/>
      <c r="J2370" s="1"/>
    </row>
    <row r="2371" spans="1:10" x14ac:dyDescent="0.25">
      <c r="G2371" s="3" t="s">
        <v>233</v>
      </c>
      <c r="H2371" s="1"/>
      <c r="I2371" s="1"/>
      <c r="J2371" s="1"/>
    </row>
    <row r="2372" spans="1:10" x14ac:dyDescent="0.25">
      <c r="G2372" s="3" t="s">
        <v>228</v>
      </c>
      <c r="H2372" s="1"/>
      <c r="I2372" s="1"/>
      <c r="J2372" s="1"/>
    </row>
    <row r="2373" spans="1:10" x14ac:dyDescent="0.25">
      <c r="G2373" s="3" t="s">
        <v>231</v>
      </c>
      <c r="H2373" s="1"/>
      <c r="I2373" s="1"/>
      <c r="J2373" s="1"/>
    </row>
    <row r="2374" spans="1:10" x14ac:dyDescent="0.25">
      <c r="G2374" s="3" t="s">
        <v>229</v>
      </c>
      <c r="H2374" s="1"/>
      <c r="I2374" s="1"/>
      <c r="J2374" s="1"/>
    </row>
    <row r="2375" spans="1:10" x14ac:dyDescent="0.25">
      <c r="G2375" s="3" t="s">
        <v>230</v>
      </c>
      <c r="H2375" s="1"/>
      <c r="I2375" s="1"/>
      <c r="J2375" s="1"/>
    </row>
    <row r="2376" spans="1:10" x14ac:dyDescent="0.25">
      <c r="E2376">
        <v>52</v>
      </c>
      <c r="F2376" t="s">
        <v>32</v>
      </c>
      <c r="G2376" s="3" t="s">
        <v>36</v>
      </c>
      <c r="H2376" s="1"/>
      <c r="I2376" s="1"/>
      <c r="J2376" s="1"/>
    </row>
    <row r="2377" spans="1:10" x14ac:dyDescent="0.25">
      <c r="G2377" s="3" t="s">
        <v>226</v>
      </c>
      <c r="H2377" s="1"/>
      <c r="I2377" s="1"/>
      <c r="J2377" s="1"/>
    </row>
    <row r="2378" spans="1:10" x14ac:dyDescent="0.25">
      <c r="G2378" s="3" t="s">
        <v>227</v>
      </c>
      <c r="H2378" s="1"/>
      <c r="I2378" s="1"/>
      <c r="J2378" s="1"/>
    </row>
    <row r="2379" spans="1:10" x14ac:dyDescent="0.25">
      <c r="G2379" s="3" t="s">
        <v>230</v>
      </c>
      <c r="H2379" s="1"/>
      <c r="I2379" s="1"/>
      <c r="J2379" s="1"/>
    </row>
    <row r="2380" spans="1:10" x14ac:dyDescent="0.25">
      <c r="A2380" s="2" t="s">
        <v>216</v>
      </c>
      <c r="B2380" t="s">
        <v>241</v>
      </c>
      <c r="C2380" t="s">
        <v>24</v>
      </c>
      <c r="D2380" t="s">
        <v>25</v>
      </c>
      <c r="E2380">
        <v>11</v>
      </c>
      <c r="F2380" t="s">
        <v>2</v>
      </c>
      <c r="G2380" s="3" t="s">
        <v>36</v>
      </c>
      <c r="H2380" s="1"/>
      <c r="I2380" s="1"/>
      <c r="J2380" s="1"/>
    </row>
    <row r="2381" spans="1:10" x14ac:dyDescent="0.25">
      <c r="G2381" s="3" t="s">
        <v>226</v>
      </c>
      <c r="H2381" s="1"/>
      <c r="I2381" s="1"/>
      <c r="J2381" s="1"/>
    </row>
    <row r="2382" spans="1:10" x14ac:dyDescent="0.25">
      <c r="G2382" s="3" t="s">
        <v>228</v>
      </c>
      <c r="H2382" s="1"/>
      <c r="I2382" s="1"/>
      <c r="J2382" s="1"/>
    </row>
    <row r="2383" spans="1:10" x14ac:dyDescent="0.25">
      <c r="G2383" s="3" t="s">
        <v>231</v>
      </c>
      <c r="H2383" s="1"/>
      <c r="I2383" s="1"/>
      <c r="J2383" s="1"/>
    </row>
    <row r="2384" spans="1:10" x14ac:dyDescent="0.25">
      <c r="G2384" s="3" t="s">
        <v>229</v>
      </c>
      <c r="H2384" s="1"/>
      <c r="I2384" s="1"/>
      <c r="J2384" s="1"/>
    </row>
    <row r="2385" spans="3:10" x14ac:dyDescent="0.25">
      <c r="G2385" s="3" t="s">
        <v>230</v>
      </c>
      <c r="H2385" s="1"/>
      <c r="I2385" s="1"/>
      <c r="J2385" s="1"/>
    </row>
    <row r="2386" spans="3:10" x14ac:dyDescent="0.25">
      <c r="C2386" t="s">
        <v>50</v>
      </c>
      <c r="D2386" t="s">
        <v>51</v>
      </c>
      <c r="E2386">
        <v>11</v>
      </c>
      <c r="F2386" t="s">
        <v>2</v>
      </c>
      <c r="G2386" s="3" t="s">
        <v>36</v>
      </c>
      <c r="H2386" s="1"/>
      <c r="I2386" s="1"/>
      <c r="J2386" s="1"/>
    </row>
    <row r="2387" spans="3:10" x14ac:dyDescent="0.25">
      <c r="G2387" s="3" t="s">
        <v>226</v>
      </c>
      <c r="H2387" s="1"/>
      <c r="I2387" s="1"/>
      <c r="J2387" s="1"/>
    </row>
    <row r="2388" spans="3:10" x14ac:dyDescent="0.25">
      <c r="G2388" s="3" t="s">
        <v>231</v>
      </c>
      <c r="H2388" s="1"/>
      <c r="I2388" s="1"/>
      <c r="J2388" s="1"/>
    </row>
    <row r="2389" spans="3:10" x14ac:dyDescent="0.25">
      <c r="C2389" t="s">
        <v>52</v>
      </c>
      <c r="D2389" t="s">
        <v>53</v>
      </c>
      <c r="E2389">
        <v>51</v>
      </c>
      <c r="F2389" t="s">
        <v>31</v>
      </c>
      <c r="G2389" s="3" t="s">
        <v>226</v>
      </c>
      <c r="H2389" s="1"/>
      <c r="I2389" s="1"/>
      <c r="J2389" s="1"/>
    </row>
    <row r="2390" spans="3:10" x14ac:dyDescent="0.25">
      <c r="E2390">
        <v>52</v>
      </c>
      <c r="F2390" t="s">
        <v>32</v>
      </c>
      <c r="G2390" s="3" t="s">
        <v>36</v>
      </c>
      <c r="H2390" s="1"/>
      <c r="I2390" s="1"/>
      <c r="J2390" s="1"/>
    </row>
    <row r="2391" spans="3:10" x14ac:dyDescent="0.25">
      <c r="G2391" s="3" t="s">
        <v>226</v>
      </c>
      <c r="H2391" s="1"/>
      <c r="I2391" s="1"/>
      <c r="J2391" s="1"/>
    </row>
    <row r="2392" spans="3:10" x14ac:dyDescent="0.25">
      <c r="E2392">
        <v>61</v>
      </c>
      <c r="F2392" t="s">
        <v>33</v>
      </c>
      <c r="G2392" s="3" t="s">
        <v>36</v>
      </c>
      <c r="H2392" s="1"/>
      <c r="I2392" s="1"/>
      <c r="J2392" s="1"/>
    </row>
    <row r="2393" spans="3:10" x14ac:dyDescent="0.25">
      <c r="G2393" s="3" t="s">
        <v>226</v>
      </c>
      <c r="H2393" s="1"/>
      <c r="I2393" s="1"/>
      <c r="J2393" s="1"/>
    </row>
    <row r="2394" spans="3:10" x14ac:dyDescent="0.25">
      <c r="D2394" t="s">
        <v>130</v>
      </c>
      <c r="E2394">
        <v>43</v>
      </c>
      <c r="F2394" t="s">
        <v>29</v>
      </c>
      <c r="G2394" s="3" t="s">
        <v>36</v>
      </c>
      <c r="H2394" s="1"/>
      <c r="I2394" s="1"/>
      <c r="J2394" s="1"/>
    </row>
    <row r="2395" spans="3:10" x14ac:dyDescent="0.25">
      <c r="G2395" s="3" t="s">
        <v>226</v>
      </c>
      <c r="H2395" s="1"/>
      <c r="I2395" s="1"/>
      <c r="J2395" s="1"/>
    </row>
    <row r="2396" spans="3:10" x14ac:dyDescent="0.25">
      <c r="C2396" t="s">
        <v>71</v>
      </c>
      <c r="D2396" t="s">
        <v>72</v>
      </c>
      <c r="E2396">
        <v>31</v>
      </c>
      <c r="F2396" t="s">
        <v>37</v>
      </c>
      <c r="G2396" s="3" t="s">
        <v>226</v>
      </c>
      <c r="H2396" s="1"/>
      <c r="I2396" s="1"/>
      <c r="J2396" s="1"/>
    </row>
    <row r="2397" spans="3:10" x14ac:dyDescent="0.25">
      <c r="E2397">
        <v>43</v>
      </c>
      <c r="F2397" t="s">
        <v>29</v>
      </c>
      <c r="G2397" s="3" t="s">
        <v>36</v>
      </c>
      <c r="H2397" s="1"/>
      <c r="I2397" s="1"/>
      <c r="J2397" s="1"/>
    </row>
    <row r="2398" spans="3:10" x14ac:dyDescent="0.25">
      <c r="G2398" s="3" t="s">
        <v>226</v>
      </c>
      <c r="H2398" s="1"/>
      <c r="I2398" s="1"/>
      <c r="J2398" s="1"/>
    </row>
    <row r="2399" spans="3:10" x14ac:dyDescent="0.25">
      <c r="G2399" s="3" t="s">
        <v>227</v>
      </c>
      <c r="H2399" s="1"/>
      <c r="I2399" s="1"/>
      <c r="J2399" s="1"/>
    </row>
    <row r="2400" spans="3:10" x14ac:dyDescent="0.25">
      <c r="G2400" s="3" t="s">
        <v>228</v>
      </c>
      <c r="H2400" s="1"/>
      <c r="I2400" s="1"/>
      <c r="J2400" s="1"/>
    </row>
    <row r="2401" spans="1:10" x14ac:dyDescent="0.25">
      <c r="G2401" s="3" t="s">
        <v>229</v>
      </c>
      <c r="H2401" s="1"/>
      <c r="I2401" s="1"/>
      <c r="J2401" s="1"/>
    </row>
    <row r="2402" spans="1:10" x14ac:dyDescent="0.25">
      <c r="G2402" s="3" t="s">
        <v>230</v>
      </c>
      <c r="H2402" s="1"/>
      <c r="I2402" s="1"/>
      <c r="J2402" s="1"/>
    </row>
    <row r="2403" spans="1:10" x14ac:dyDescent="0.25">
      <c r="E2403">
        <v>52</v>
      </c>
      <c r="F2403" t="s">
        <v>32</v>
      </c>
      <c r="G2403" s="3" t="s">
        <v>36</v>
      </c>
      <c r="H2403" s="1"/>
      <c r="I2403" s="1"/>
      <c r="J2403" s="1"/>
    </row>
    <row r="2404" spans="1:10" x14ac:dyDescent="0.25">
      <c r="G2404" s="3" t="s">
        <v>226</v>
      </c>
      <c r="H2404" s="1"/>
      <c r="I2404" s="1"/>
      <c r="J2404" s="1"/>
    </row>
    <row r="2405" spans="1:10" x14ac:dyDescent="0.25">
      <c r="G2405" s="3" t="s">
        <v>228</v>
      </c>
      <c r="H2405" s="1"/>
      <c r="I2405" s="1"/>
      <c r="J2405" s="1"/>
    </row>
    <row r="2406" spans="1:10" x14ac:dyDescent="0.25">
      <c r="G2406" s="3" t="s">
        <v>230</v>
      </c>
      <c r="H2406" s="1"/>
      <c r="I2406" s="1"/>
      <c r="J2406" s="1"/>
    </row>
    <row r="2407" spans="1:10" x14ac:dyDescent="0.25">
      <c r="E2407">
        <v>61</v>
      </c>
      <c r="F2407" t="s">
        <v>33</v>
      </c>
      <c r="G2407" s="3" t="s">
        <v>230</v>
      </c>
      <c r="H2407" s="1"/>
      <c r="I2407" s="1"/>
      <c r="J2407" s="1"/>
    </row>
    <row r="2408" spans="1:10" x14ac:dyDescent="0.25">
      <c r="E2408">
        <v>71</v>
      </c>
      <c r="F2408" t="s">
        <v>56</v>
      </c>
      <c r="G2408" s="3" t="s">
        <v>230</v>
      </c>
      <c r="H2408" s="1"/>
      <c r="I2408" s="1"/>
      <c r="J2408" s="1"/>
    </row>
    <row r="2409" spans="1:10" x14ac:dyDescent="0.25">
      <c r="C2409" t="s">
        <v>73</v>
      </c>
      <c r="D2409" t="s">
        <v>74</v>
      </c>
      <c r="E2409">
        <v>11</v>
      </c>
      <c r="F2409" t="s">
        <v>2</v>
      </c>
      <c r="G2409" s="3" t="s">
        <v>226</v>
      </c>
      <c r="H2409" s="1"/>
      <c r="I2409" s="1"/>
      <c r="J2409" s="1"/>
    </row>
    <row r="2410" spans="1:10" ht="45" x14ac:dyDescent="0.25">
      <c r="A2410" s="2" t="s">
        <v>217</v>
      </c>
      <c r="B2410" t="s">
        <v>241</v>
      </c>
      <c r="C2410" t="s">
        <v>5</v>
      </c>
      <c r="D2410" t="s">
        <v>6</v>
      </c>
      <c r="E2410">
        <v>11</v>
      </c>
      <c r="F2410" t="s">
        <v>2</v>
      </c>
      <c r="G2410" s="3" t="s">
        <v>36</v>
      </c>
      <c r="H2410" s="1"/>
      <c r="I2410" s="1"/>
      <c r="J2410" s="1"/>
    </row>
    <row r="2411" spans="1:10" x14ac:dyDescent="0.25">
      <c r="G2411" s="3" t="s">
        <v>226</v>
      </c>
      <c r="H2411" s="1"/>
      <c r="I2411" s="1"/>
      <c r="J2411" s="1"/>
    </row>
    <row r="2412" spans="1:10" x14ac:dyDescent="0.25">
      <c r="C2412" t="s">
        <v>24</v>
      </c>
      <c r="D2412" t="s">
        <v>25</v>
      </c>
      <c r="E2412">
        <v>11</v>
      </c>
      <c r="F2412" t="s">
        <v>2</v>
      </c>
      <c r="G2412" s="3" t="s">
        <v>226</v>
      </c>
      <c r="H2412" s="1"/>
      <c r="I2412" s="1"/>
      <c r="J2412" s="1"/>
    </row>
    <row r="2413" spans="1:10" x14ac:dyDescent="0.25">
      <c r="G2413" s="3" t="s">
        <v>227</v>
      </c>
      <c r="H2413" s="1"/>
      <c r="I2413" s="1"/>
      <c r="J2413" s="1"/>
    </row>
    <row r="2414" spans="1:10" x14ac:dyDescent="0.25">
      <c r="C2414" t="s">
        <v>59</v>
      </c>
      <c r="D2414" t="s">
        <v>60</v>
      </c>
      <c r="E2414">
        <v>31</v>
      </c>
      <c r="F2414" t="s">
        <v>37</v>
      </c>
      <c r="G2414" s="3" t="s">
        <v>226</v>
      </c>
      <c r="H2414" s="1"/>
      <c r="I2414" s="1"/>
      <c r="J2414" s="1"/>
    </row>
    <row r="2415" spans="1:10" x14ac:dyDescent="0.25">
      <c r="E2415">
        <v>43</v>
      </c>
      <c r="F2415" t="s">
        <v>29</v>
      </c>
      <c r="G2415" s="3" t="s">
        <v>36</v>
      </c>
      <c r="H2415" s="1"/>
      <c r="I2415" s="1"/>
      <c r="J2415" s="1"/>
    </row>
    <row r="2416" spans="1:10" x14ac:dyDescent="0.25">
      <c r="G2416" s="3" t="s">
        <v>226</v>
      </c>
      <c r="H2416" s="1"/>
      <c r="I2416" s="1"/>
      <c r="J2416" s="1"/>
    </row>
    <row r="2417" spans="1:10" x14ac:dyDescent="0.25">
      <c r="G2417" s="3" t="s">
        <v>227</v>
      </c>
      <c r="H2417" s="1"/>
      <c r="I2417" s="1"/>
      <c r="J2417" s="1"/>
    </row>
    <row r="2418" spans="1:10" x14ac:dyDescent="0.25">
      <c r="G2418" s="3" t="s">
        <v>228</v>
      </c>
      <c r="H2418" s="1"/>
      <c r="I2418" s="1"/>
      <c r="J2418" s="1"/>
    </row>
    <row r="2419" spans="1:10" x14ac:dyDescent="0.25">
      <c r="G2419" s="3" t="s">
        <v>229</v>
      </c>
      <c r="H2419" s="1"/>
      <c r="I2419" s="1"/>
      <c r="J2419" s="1"/>
    </row>
    <row r="2420" spans="1:10" x14ac:dyDescent="0.25">
      <c r="G2420" s="3" t="s">
        <v>230</v>
      </c>
      <c r="H2420" s="1"/>
      <c r="I2420" s="1"/>
      <c r="J2420" s="1"/>
    </row>
    <row r="2421" spans="1:10" x14ac:dyDescent="0.25">
      <c r="G2421" s="3" t="s">
        <v>232</v>
      </c>
      <c r="H2421" s="1"/>
      <c r="I2421" s="1"/>
      <c r="J2421" s="1"/>
    </row>
    <row r="2422" spans="1:10" x14ac:dyDescent="0.25">
      <c r="E2422">
        <v>52</v>
      </c>
      <c r="F2422" t="s">
        <v>32</v>
      </c>
      <c r="G2422" s="3" t="s">
        <v>230</v>
      </c>
      <c r="H2422" s="1"/>
      <c r="I2422" s="1"/>
      <c r="J2422" s="1"/>
    </row>
    <row r="2423" spans="1:10" ht="45" x14ac:dyDescent="0.25">
      <c r="A2423" s="2" t="s">
        <v>218</v>
      </c>
      <c r="B2423" t="s">
        <v>241</v>
      </c>
      <c r="C2423" t="s">
        <v>5</v>
      </c>
      <c r="D2423" t="s">
        <v>6</v>
      </c>
      <c r="E2423">
        <v>11</v>
      </c>
      <c r="F2423" t="s">
        <v>2</v>
      </c>
      <c r="G2423" s="3" t="s">
        <v>36</v>
      </c>
      <c r="H2423" s="1"/>
      <c r="I2423" s="1"/>
      <c r="J2423" s="1"/>
    </row>
    <row r="2424" spans="1:10" x14ac:dyDescent="0.25">
      <c r="G2424" s="3" t="s">
        <v>226</v>
      </c>
      <c r="H2424" s="1"/>
      <c r="I2424" s="1"/>
      <c r="J2424" s="1"/>
    </row>
    <row r="2425" spans="1:10" x14ac:dyDescent="0.25">
      <c r="C2425" t="s">
        <v>9</v>
      </c>
      <c r="D2425" t="s">
        <v>10</v>
      </c>
      <c r="E2425">
        <v>11</v>
      </c>
      <c r="F2425" t="s">
        <v>2</v>
      </c>
      <c r="G2425" s="3" t="s">
        <v>226</v>
      </c>
      <c r="H2425" s="1"/>
      <c r="I2425" s="1"/>
      <c r="J2425" s="1"/>
    </row>
    <row r="2426" spans="1:10" x14ac:dyDescent="0.25">
      <c r="C2426" t="s">
        <v>24</v>
      </c>
      <c r="D2426" t="s">
        <v>25</v>
      </c>
      <c r="E2426">
        <v>11</v>
      </c>
      <c r="F2426" t="s">
        <v>2</v>
      </c>
      <c r="G2426" s="3" t="s">
        <v>226</v>
      </c>
      <c r="H2426" s="1"/>
      <c r="I2426" s="1"/>
      <c r="J2426" s="1"/>
    </row>
    <row r="2427" spans="1:10" x14ac:dyDescent="0.25">
      <c r="G2427" s="3" t="s">
        <v>230</v>
      </c>
      <c r="H2427" s="1"/>
      <c r="I2427" s="1"/>
      <c r="J2427" s="1"/>
    </row>
    <row r="2428" spans="1:10" x14ac:dyDescent="0.25">
      <c r="C2428" t="s">
        <v>26</v>
      </c>
      <c r="D2428" t="s">
        <v>27</v>
      </c>
      <c r="E2428">
        <v>51</v>
      </c>
      <c r="F2428" t="s">
        <v>31</v>
      </c>
      <c r="G2428" s="3" t="s">
        <v>226</v>
      </c>
      <c r="H2428" s="1"/>
      <c r="I2428" s="1"/>
      <c r="J2428" s="1"/>
    </row>
    <row r="2429" spans="1:10" x14ac:dyDescent="0.25">
      <c r="G2429" s="3" t="s">
        <v>230</v>
      </c>
      <c r="H2429" s="1"/>
      <c r="I2429" s="1"/>
      <c r="J2429" s="1"/>
    </row>
    <row r="2430" spans="1:10" x14ac:dyDescent="0.25">
      <c r="C2430" t="s">
        <v>59</v>
      </c>
      <c r="D2430" t="s">
        <v>60</v>
      </c>
      <c r="E2430">
        <v>31</v>
      </c>
      <c r="F2430" t="s">
        <v>37</v>
      </c>
      <c r="G2430" s="3" t="s">
        <v>36</v>
      </c>
      <c r="H2430" s="1"/>
      <c r="I2430" s="1"/>
      <c r="J2430" s="1"/>
    </row>
    <row r="2431" spans="1:10" x14ac:dyDescent="0.25">
      <c r="G2431" s="3" t="s">
        <v>226</v>
      </c>
      <c r="H2431" s="1"/>
      <c r="I2431" s="1"/>
      <c r="J2431" s="1"/>
    </row>
    <row r="2432" spans="1:10" x14ac:dyDescent="0.25">
      <c r="G2432" s="3" t="s">
        <v>230</v>
      </c>
      <c r="H2432" s="1"/>
      <c r="I2432" s="1"/>
      <c r="J2432" s="1"/>
    </row>
    <row r="2433" spans="1:10" x14ac:dyDescent="0.25">
      <c r="G2433" s="3" t="s">
        <v>234</v>
      </c>
      <c r="H2433" s="1"/>
      <c r="I2433" s="1"/>
      <c r="J2433" s="1"/>
    </row>
    <row r="2434" spans="1:10" x14ac:dyDescent="0.25">
      <c r="E2434">
        <v>43</v>
      </c>
      <c r="F2434" t="s">
        <v>29</v>
      </c>
      <c r="G2434" s="3" t="s">
        <v>226</v>
      </c>
      <c r="H2434" s="1"/>
      <c r="I2434" s="1"/>
      <c r="J2434" s="1"/>
    </row>
    <row r="2435" spans="1:10" x14ac:dyDescent="0.25">
      <c r="G2435" s="3" t="s">
        <v>230</v>
      </c>
      <c r="H2435" s="1"/>
      <c r="I2435" s="1"/>
      <c r="J2435" s="1"/>
    </row>
    <row r="2436" spans="1:10" x14ac:dyDescent="0.25">
      <c r="E2436">
        <v>52</v>
      </c>
      <c r="F2436" t="s">
        <v>32</v>
      </c>
      <c r="G2436" s="3" t="s">
        <v>230</v>
      </c>
      <c r="H2436" s="1"/>
      <c r="I2436" s="1"/>
      <c r="J2436" s="1"/>
    </row>
    <row r="2437" spans="1:10" x14ac:dyDescent="0.25">
      <c r="E2437">
        <v>61</v>
      </c>
      <c r="F2437" t="s">
        <v>33</v>
      </c>
      <c r="G2437" s="3" t="s">
        <v>226</v>
      </c>
      <c r="H2437" s="1"/>
      <c r="I2437" s="1"/>
      <c r="J2437" s="1"/>
    </row>
    <row r="2438" spans="1:10" ht="30" x14ac:dyDescent="0.25">
      <c r="A2438" s="2" t="s">
        <v>219</v>
      </c>
      <c r="B2438" t="s">
        <v>241</v>
      </c>
      <c r="C2438" t="s">
        <v>16</v>
      </c>
      <c r="D2438" t="s">
        <v>17</v>
      </c>
      <c r="E2438">
        <v>11</v>
      </c>
      <c r="F2438" t="s">
        <v>2</v>
      </c>
      <c r="G2438" s="3" t="s">
        <v>36</v>
      </c>
      <c r="H2438" s="1"/>
      <c r="I2438" s="1"/>
      <c r="J2438" s="1"/>
    </row>
    <row r="2439" spans="1:10" x14ac:dyDescent="0.25">
      <c r="G2439" s="3" t="s">
        <v>226</v>
      </c>
      <c r="H2439" s="1"/>
      <c r="I2439" s="1"/>
      <c r="J2439" s="1"/>
    </row>
    <row r="2440" spans="1:10" x14ac:dyDescent="0.25">
      <c r="C2440" t="s">
        <v>24</v>
      </c>
      <c r="D2440" t="s">
        <v>25</v>
      </c>
      <c r="E2440">
        <v>11</v>
      </c>
      <c r="F2440" t="s">
        <v>2</v>
      </c>
      <c r="G2440" s="3" t="s">
        <v>226</v>
      </c>
      <c r="H2440" s="1"/>
      <c r="I2440" s="1"/>
      <c r="J2440" s="1"/>
    </row>
    <row r="2441" spans="1:10" x14ac:dyDescent="0.25">
      <c r="G2441" s="3" t="s">
        <v>227</v>
      </c>
      <c r="H2441" s="1"/>
      <c r="I2441" s="1"/>
      <c r="J2441" s="1"/>
    </row>
    <row r="2442" spans="1:10" x14ac:dyDescent="0.25">
      <c r="G2442" s="3" t="s">
        <v>230</v>
      </c>
      <c r="H2442" s="1"/>
      <c r="I2442" s="1"/>
      <c r="J2442" s="1"/>
    </row>
    <row r="2443" spans="1:10" x14ac:dyDescent="0.25">
      <c r="C2443" t="s">
        <v>67</v>
      </c>
      <c r="D2443" t="s">
        <v>68</v>
      </c>
      <c r="E2443">
        <v>31</v>
      </c>
      <c r="F2443" t="s">
        <v>37</v>
      </c>
      <c r="G2443" s="3" t="s">
        <v>36</v>
      </c>
      <c r="H2443" s="1"/>
      <c r="I2443" s="1"/>
      <c r="J2443" s="1"/>
    </row>
    <row r="2444" spans="1:10" x14ac:dyDescent="0.25">
      <c r="G2444" s="3" t="s">
        <v>226</v>
      </c>
      <c r="H2444" s="1"/>
      <c r="I2444" s="1"/>
      <c r="J2444" s="1"/>
    </row>
    <row r="2445" spans="1:10" x14ac:dyDescent="0.25">
      <c r="G2445" s="3" t="s">
        <v>227</v>
      </c>
      <c r="H2445" s="1"/>
      <c r="I2445" s="1"/>
      <c r="J2445" s="1"/>
    </row>
    <row r="2446" spans="1:10" x14ac:dyDescent="0.25">
      <c r="G2446" s="3" t="s">
        <v>230</v>
      </c>
      <c r="H2446" s="1"/>
      <c r="I2446" s="1"/>
      <c r="J2446" s="1"/>
    </row>
    <row r="2447" spans="1:10" x14ac:dyDescent="0.25">
      <c r="E2447">
        <v>52</v>
      </c>
      <c r="F2447" t="s">
        <v>32</v>
      </c>
      <c r="G2447" s="3" t="s">
        <v>226</v>
      </c>
      <c r="H2447" s="1"/>
      <c r="I2447" s="1"/>
      <c r="J2447" s="1"/>
    </row>
    <row r="2448" spans="1:10" x14ac:dyDescent="0.25">
      <c r="G2448" s="3" t="s">
        <v>230</v>
      </c>
      <c r="H2448" s="1"/>
      <c r="I2448" s="1"/>
      <c r="J2448" s="1"/>
    </row>
    <row r="2449" spans="1:10" x14ac:dyDescent="0.25">
      <c r="E2449">
        <v>61</v>
      </c>
      <c r="F2449" t="s">
        <v>33</v>
      </c>
      <c r="G2449" s="3" t="s">
        <v>226</v>
      </c>
      <c r="H2449" s="1"/>
      <c r="I2449" s="1"/>
      <c r="J2449" s="1"/>
    </row>
    <row r="2450" spans="1:10" x14ac:dyDescent="0.25">
      <c r="G2450" s="3" t="s">
        <v>230</v>
      </c>
      <c r="H2450" s="1"/>
      <c r="I2450" s="1"/>
      <c r="J2450" s="1"/>
    </row>
    <row r="2451" spans="1:10" ht="30" x14ac:dyDescent="0.25">
      <c r="A2451" s="2" t="s">
        <v>220</v>
      </c>
      <c r="B2451" t="s">
        <v>241</v>
      </c>
      <c r="C2451" t="s">
        <v>0</v>
      </c>
      <c r="D2451" t="s">
        <v>1</v>
      </c>
      <c r="E2451">
        <v>11</v>
      </c>
      <c r="F2451" t="s">
        <v>2</v>
      </c>
      <c r="G2451" s="3" t="s">
        <v>36</v>
      </c>
      <c r="H2451" s="1"/>
      <c r="I2451" s="1"/>
      <c r="J2451" s="1"/>
    </row>
    <row r="2452" spans="1:10" x14ac:dyDescent="0.25">
      <c r="G2452" s="3" t="s">
        <v>226</v>
      </c>
      <c r="H2452" s="1"/>
      <c r="I2452" s="1"/>
      <c r="J2452" s="1"/>
    </row>
    <row r="2453" spans="1:10" x14ac:dyDescent="0.25">
      <c r="C2453" t="s">
        <v>9</v>
      </c>
      <c r="D2453" t="s">
        <v>10</v>
      </c>
      <c r="E2453">
        <v>11</v>
      </c>
      <c r="F2453" t="s">
        <v>2</v>
      </c>
      <c r="G2453" s="3" t="s">
        <v>226</v>
      </c>
      <c r="H2453" s="1"/>
      <c r="I2453" s="1"/>
      <c r="J2453" s="1"/>
    </row>
    <row r="2454" spans="1:10" x14ac:dyDescent="0.25">
      <c r="C2454" t="s">
        <v>24</v>
      </c>
      <c r="D2454" t="s">
        <v>25</v>
      </c>
      <c r="E2454">
        <v>11</v>
      </c>
      <c r="F2454" t="s">
        <v>2</v>
      </c>
      <c r="G2454" s="3" t="s">
        <v>36</v>
      </c>
      <c r="H2454" s="1"/>
      <c r="I2454" s="1"/>
      <c r="J2454" s="1"/>
    </row>
    <row r="2455" spans="1:10" x14ac:dyDescent="0.25">
      <c r="G2455" s="3" t="s">
        <v>226</v>
      </c>
      <c r="H2455" s="1"/>
      <c r="I2455" s="1"/>
      <c r="J2455" s="1"/>
    </row>
    <row r="2456" spans="1:10" x14ac:dyDescent="0.25">
      <c r="G2456" s="3" t="s">
        <v>227</v>
      </c>
      <c r="H2456" s="1"/>
      <c r="I2456" s="1"/>
      <c r="J2456" s="1"/>
    </row>
    <row r="2457" spans="1:10" x14ac:dyDescent="0.25">
      <c r="G2457" s="3" t="s">
        <v>228</v>
      </c>
      <c r="H2457" s="1"/>
      <c r="I2457" s="1"/>
      <c r="J2457" s="1"/>
    </row>
    <row r="2458" spans="1:10" x14ac:dyDescent="0.25">
      <c r="G2458" s="3" t="s">
        <v>230</v>
      </c>
      <c r="H2458" s="1"/>
      <c r="I2458" s="1"/>
      <c r="J2458" s="1"/>
    </row>
    <row r="2459" spans="1:10" x14ac:dyDescent="0.25">
      <c r="C2459" t="s">
        <v>54</v>
      </c>
      <c r="D2459" t="s">
        <v>55</v>
      </c>
      <c r="E2459">
        <v>31</v>
      </c>
      <c r="F2459" t="s">
        <v>37</v>
      </c>
      <c r="G2459" s="3" t="s">
        <v>36</v>
      </c>
      <c r="H2459" s="1"/>
      <c r="I2459" s="1"/>
      <c r="J2459" s="1"/>
    </row>
    <row r="2460" spans="1:10" x14ac:dyDescent="0.25">
      <c r="G2460" s="3" t="s">
        <v>226</v>
      </c>
      <c r="H2460" s="1"/>
      <c r="I2460" s="1"/>
      <c r="J2460" s="1"/>
    </row>
    <row r="2461" spans="1:10" x14ac:dyDescent="0.25">
      <c r="E2461">
        <v>43</v>
      </c>
      <c r="F2461" t="s">
        <v>29</v>
      </c>
      <c r="G2461" s="3" t="s">
        <v>36</v>
      </c>
      <c r="H2461" s="1"/>
      <c r="I2461" s="1"/>
      <c r="J2461" s="1"/>
    </row>
    <row r="2462" spans="1:10" x14ac:dyDescent="0.25">
      <c r="G2462" s="3" t="s">
        <v>226</v>
      </c>
      <c r="H2462" s="1"/>
      <c r="I2462" s="1"/>
      <c r="J2462" s="1"/>
    </row>
    <row r="2463" spans="1:10" x14ac:dyDescent="0.25">
      <c r="G2463" s="3" t="s">
        <v>227</v>
      </c>
      <c r="H2463" s="1"/>
      <c r="I2463" s="1"/>
      <c r="J2463" s="1"/>
    </row>
    <row r="2464" spans="1:10" x14ac:dyDescent="0.25">
      <c r="G2464" s="3" t="s">
        <v>228</v>
      </c>
      <c r="H2464" s="1"/>
      <c r="I2464" s="1"/>
      <c r="J2464" s="1"/>
    </row>
    <row r="2465" spans="1:10" x14ac:dyDescent="0.25">
      <c r="G2465" s="3" t="s">
        <v>230</v>
      </c>
      <c r="H2465" s="1"/>
      <c r="I2465" s="1"/>
      <c r="J2465" s="1"/>
    </row>
    <row r="2466" spans="1:10" x14ac:dyDescent="0.25">
      <c r="E2466">
        <v>52</v>
      </c>
      <c r="F2466" t="s">
        <v>32</v>
      </c>
      <c r="G2466" s="3" t="s">
        <v>36</v>
      </c>
      <c r="H2466" s="1"/>
      <c r="I2466" s="1"/>
      <c r="J2466" s="1"/>
    </row>
    <row r="2467" spans="1:10" x14ac:dyDescent="0.25">
      <c r="G2467" s="3" t="s">
        <v>226</v>
      </c>
      <c r="H2467" s="1"/>
      <c r="I2467" s="1"/>
      <c r="J2467" s="1"/>
    </row>
    <row r="2468" spans="1:10" x14ac:dyDescent="0.25">
      <c r="G2468" s="3" t="s">
        <v>227</v>
      </c>
      <c r="H2468" s="1"/>
      <c r="I2468" s="1"/>
      <c r="J2468" s="1"/>
    </row>
    <row r="2469" spans="1:10" x14ac:dyDescent="0.25">
      <c r="G2469" s="3" t="s">
        <v>230</v>
      </c>
      <c r="H2469" s="1"/>
      <c r="I2469" s="1"/>
      <c r="J2469" s="1"/>
    </row>
    <row r="2470" spans="1:10" x14ac:dyDescent="0.25">
      <c r="E2470">
        <v>61</v>
      </c>
      <c r="F2470" t="s">
        <v>33</v>
      </c>
      <c r="G2470" s="3" t="s">
        <v>36</v>
      </c>
      <c r="H2470" s="1"/>
      <c r="I2470" s="1"/>
      <c r="J2470" s="1"/>
    </row>
    <row r="2471" spans="1:10" x14ac:dyDescent="0.25">
      <c r="G2471" s="3" t="s">
        <v>226</v>
      </c>
      <c r="H2471" s="1"/>
      <c r="I2471" s="1"/>
      <c r="J2471" s="1"/>
    </row>
    <row r="2472" spans="1:10" x14ac:dyDescent="0.25">
      <c r="A2472" s="2" t="s">
        <v>221</v>
      </c>
      <c r="B2472" t="s">
        <v>241</v>
      </c>
      <c r="C2472" t="s">
        <v>22</v>
      </c>
      <c r="D2472" t="s">
        <v>23</v>
      </c>
      <c r="E2472">
        <v>11</v>
      </c>
      <c r="F2472" t="s">
        <v>2</v>
      </c>
      <c r="G2472" s="3" t="s">
        <v>36</v>
      </c>
      <c r="H2472" s="1"/>
      <c r="I2472" s="1"/>
      <c r="J2472" s="1"/>
    </row>
    <row r="2473" spans="1:10" x14ac:dyDescent="0.25">
      <c r="G2473" s="3" t="s">
        <v>226</v>
      </c>
      <c r="H2473" s="1"/>
      <c r="I2473" s="1"/>
      <c r="J2473" s="1"/>
    </row>
    <row r="2474" spans="1:10" x14ac:dyDescent="0.25">
      <c r="G2474" s="3" t="s">
        <v>227</v>
      </c>
      <c r="H2474" s="1"/>
      <c r="I2474" s="1"/>
      <c r="J2474" s="1"/>
    </row>
    <row r="2475" spans="1:10" x14ac:dyDescent="0.25">
      <c r="C2475" t="s">
        <v>24</v>
      </c>
      <c r="D2475" t="s">
        <v>25</v>
      </c>
      <c r="E2475">
        <v>11</v>
      </c>
      <c r="F2475" t="s">
        <v>2</v>
      </c>
      <c r="G2475" s="3" t="s">
        <v>36</v>
      </c>
      <c r="H2475" s="1"/>
      <c r="I2475" s="1"/>
      <c r="J2475" s="1"/>
    </row>
    <row r="2476" spans="1:10" x14ac:dyDescent="0.25">
      <c r="G2476" s="3" t="s">
        <v>226</v>
      </c>
      <c r="H2476" s="1"/>
      <c r="I2476" s="1"/>
      <c r="J2476" s="1"/>
    </row>
    <row r="2477" spans="1:10" x14ac:dyDescent="0.25">
      <c r="G2477" s="3" t="s">
        <v>227</v>
      </c>
      <c r="H2477" s="1"/>
      <c r="I2477" s="1"/>
      <c r="J2477" s="1"/>
    </row>
    <row r="2478" spans="1:10" x14ac:dyDescent="0.25">
      <c r="G2478" s="3" t="s">
        <v>230</v>
      </c>
      <c r="H2478" s="1"/>
      <c r="I2478" s="1"/>
      <c r="J2478" s="1"/>
    </row>
    <row r="2479" spans="1:10" x14ac:dyDescent="0.25">
      <c r="C2479" t="s">
        <v>75</v>
      </c>
      <c r="D2479" t="s">
        <v>76</v>
      </c>
      <c r="E2479">
        <v>11</v>
      </c>
      <c r="F2479" t="s">
        <v>2</v>
      </c>
      <c r="G2479" s="3" t="s">
        <v>36</v>
      </c>
      <c r="H2479" s="1"/>
      <c r="I2479" s="1"/>
      <c r="J2479" s="1"/>
    </row>
    <row r="2480" spans="1:10" x14ac:dyDescent="0.25">
      <c r="G2480" s="3" t="s">
        <v>226</v>
      </c>
      <c r="H2480" s="1"/>
      <c r="I2480" s="1"/>
      <c r="J2480" s="1"/>
    </row>
    <row r="2481" spans="3:10" x14ac:dyDescent="0.25">
      <c r="C2481" t="s">
        <v>77</v>
      </c>
      <c r="D2481" t="s">
        <v>78</v>
      </c>
      <c r="E2481">
        <v>31</v>
      </c>
      <c r="F2481" t="s">
        <v>37</v>
      </c>
      <c r="G2481" s="3" t="s">
        <v>36</v>
      </c>
      <c r="H2481" s="1"/>
      <c r="I2481" s="1"/>
      <c r="J2481" s="1"/>
    </row>
    <row r="2482" spans="3:10" x14ac:dyDescent="0.25">
      <c r="G2482" s="3" t="s">
        <v>226</v>
      </c>
      <c r="H2482" s="1"/>
      <c r="I2482" s="1"/>
      <c r="J2482" s="1"/>
    </row>
    <row r="2483" spans="3:10" x14ac:dyDescent="0.25">
      <c r="G2483" s="3" t="s">
        <v>227</v>
      </c>
      <c r="H2483" s="1"/>
      <c r="I2483" s="1"/>
      <c r="J2483" s="1"/>
    </row>
    <row r="2484" spans="3:10" x14ac:dyDescent="0.25">
      <c r="G2484" s="3" t="s">
        <v>230</v>
      </c>
      <c r="H2484" s="1"/>
      <c r="I2484" s="1"/>
      <c r="J2484" s="1"/>
    </row>
    <row r="2485" spans="3:10" x14ac:dyDescent="0.25">
      <c r="E2485">
        <v>43</v>
      </c>
      <c r="F2485" t="s">
        <v>29</v>
      </c>
      <c r="G2485" s="3" t="s">
        <v>36</v>
      </c>
      <c r="H2485" s="1"/>
      <c r="I2485" s="1"/>
      <c r="J2485" s="1"/>
    </row>
    <row r="2486" spans="3:10" x14ac:dyDescent="0.25">
      <c r="G2486" s="3" t="s">
        <v>226</v>
      </c>
      <c r="H2486" s="1"/>
      <c r="I2486" s="1"/>
      <c r="J2486" s="1"/>
    </row>
    <row r="2487" spans="3:10" x14ac:dyDescent="0.25">
      <c r="G2487" s="3" t="s">
        <v>227</v>
      </c>
      <c r="H2487" s="1"/>
      <c r="I2487" s="1"/>
      <c r="J2487" s="1"/>
    </row>
    <row r="2488" spans="3:10" x14ac:dyDescent="0.25">
      <c r="G2488" s="3" t="s">
        <v>228</v>
      </c>
      <c r="H2488" s="1"/>
      <c r="I2488" s="1"/>
      <c r="J2488" s="1"/>
    </row>
    <row r="2489" spans="3:10" x14ac:dyDescent="0.25">
      <c r="G2489" s="3" t="s">
        <v>231</v>
      </c>
      <c r="H2489" s="1"/>
      <c r="I2489" s="1"/>
      <c r="J2489" s="1"/>
    </row>
    <row r="2490" spans="3:10" x14ac:dyDescent="0.25">
      <c r="G2490" s="3" t="s">
        <v>229</v>
      </c>
      <c r="H2490" s="1"/>
      <c r="I2490" s="1"/>
      <c r="J2490" s="1"/>
    </row>
    <row r="2491" spans="3:10" x14ac:dyDescent="0.25">
      <c r="G2491" s="3" t="s">
        <v>230</v>
      </c>
      <c r="H2491" s="1"/>
      <c r="I2491" s="1"/>
      <c r="J2491" s="1"/>
    </row>
    <row r="2492" spans="3:10" x14ac:dyDescent="0.25">
      <c r="G2492" s="3" t="s">
        <v>232</v>
      </c>
      <c r="H2492" s="1"/>
      <c r="I2492" s="1"/>
      <c r="J2492" s="1"/>
    </row>
    <row r="2493" spans="3:10" x14ac:dyDescent="0.25">
      <c r="E2493">
        <v>52</v>
      </c>
      <c r="F2493" t="s">
        <v>32</v>
      </c>
      <c r="G2493" s="3" t="s">
        <v>228</v>
      </c>
      <c r="H2493" s="1"/>
      <c r="I2493" s="1"/>
      <c r="J2493" s="1"/>
    </row>
    <row r="2494" spans="3:10" x14ac:dyDescent="0.25">
      <c r="G2494" s="3" t="s">
        <v>230</v>
      </c>
      <c r="H2494" s="1"/>
      <c r="I2494" s="1"/>
      <c r="J2494" s="1"/>
    </row>
    <row r="2495" spans="3:10" x14ac:dyDescent="0.25">
      <c r="C2495" t="s">
        <v>79</v>
      </c>
      <c r="D2495" t="s">
        <v>80</v>
      </c>
      <c r="E2495">
        <v>52</v>
      </c>
      <c r="F2495" t="s">
        <v>32</v>
      </c>
      <c r="G2495" s="3" t="s">
        <v>226</v>
      </c>
      <c r="H2495" s="1"/>
      <c r="I2495" s="1"/>
      <c r="J2495" s="1"/>
    </row>
    <row r="2496" spans="3:10" x14ac:dyDescent="0.25">
      <c r="E2496">
        <v>61</v>
      </c>
      <c r="F2496" t="s">
        <v>33</v>
      </c>
      <c r="G2496" s="3" t="s">
        <v>36</v>
      </c>
      <c r="H2496" s="1"/>
      <c r="I2496" s="1"/>
      <c r="J2496" s="1"/>
    </row>
    <row r="2497" spans="1:10" x14ac:dyDescent="0.25">
      <c r="G2497" s="3" t="s">
        <v>226</v>
      </c>
      <c r="H2497" s="1"/>
      <c r="I2497" s="1"/>
      <c r="J2497" s="1"/>
    </row>
    <row r="2498" spans="1:10" ht="30" x14ac:dyDescent="0.25">
      <c r="A2498" s="2" t="s">
        <v>222</v>
      </c>
      <c r="B2498" t="s">
        <v>241</v>
      </c>
      <c r="C2498" t="s">
        <v>5</v>
      </c>
      <c r="D2498" t="s">
        <v>6</v>
      </c>
      <c r="E2498">
        <v>11</v>
      </c>
      <c r="F2498" t="s">
        <v>2</v>
      </c>
      <c r="G2498" s="3" t="s">
        <v>36</v>
      </c>
      <c r="H2498" s="1"/>
      <c r="I2498" s="1"/>
      <c r="J2498" s="1"/>
    </row>
    <row r="2499" spans="1:10" x14ac:dyDescent="0.25">
      <c r="G2499" s="3" t="s">
        <v>226</v>
      </c>
      <c r="H2499" s="1"/>
      <c r="I2499" s="1"/>
      <c r="J2499" s="1"/>
    </row>
    <row r="2500" spans="1:10" x14ac:dyDescent="0.25">
      <c r="C2500" t="s">
        <v>9</v>
      </c>
      <c r="D2500" t="s">
        <v>10</v>
      </c>
      <c r="E2500">
        <v>11</v>
      </c>
      <c r="F2500" t="s">
        <v>2</v>
      </c>
      <c r="G2500" s="3" t="s">
        <v>226</v>
      </c>
      <c r="H2500" s="1"/>
      <c r="I2500" s="1"/>
      <c r="J2500" s="1"/>
    </row>
    <row r="2501" spans="1:10" x14ac:dyDescent="0.25">
      <c r="C2501" t="s">
        <v>24</v>
      </c>
      <c r="D2501" t="s">
        <v>25</v>
      </c>
      <c r="E2501">
        <v>11</v>
      </c>
      <c r="F2501" t="s">
        <v>2</v>
      </c>
      <c r="G2501" s="3" t="s">
        <v>36</v>
      </c>
      <c r="H2501" s="1"/>
      <c r="I2501" s="1"/>
      <c r="J2501" s="1"/>
    </row>
    <row r="2502" spans="1:10" x14ac:dyDescent="0.25">
      <c r="G2502" s="3" t="s">
        <v>226</v>
      </c>
      <c r="H2502" s="1"/>
      <c r="I2502" s="1"/>
      <c r="J2502" s="1"/>
    </row>
    <row r="2503" spans="1:10" x14ac:dyDescent="0.25">
      <c r="G2503" s="3" t="s">
        <v>227</v>
      </c>
      <c r="H2503" s="1"/>
      <c r="I2503" s="1"/>
      <c r="J2503" s="1"/>
    </row>
    <row r="2504" spans="1:10" x14ac:dyDescent="0.25">
      <c r="G2504" s="3" t="s">
        <v>230</v>
      </c>
      <c r="H2504" s="1"/>
      <c r="I2504" s="1"/>
      <c r="J2504" s="1"/>
    </row>
    <row r="2505" spans="1:10" x14ac:dyDescent="0.25">
      <c r="C2505" t="s">
        <v>59</v>
      </c>
      <c r="D2505" t="s">
        <v>60</v>
      </c>
      <c r="E2505">
        <v>31</v>
      </c>
      <c r="F2505" t="s">
        <v>37</v>
      </c>
      <c r="G2505" s="3" t="s">
        <v>227</v>
      </c>
      <c r="H2505" s="1"/>
      <c r="I2505" s="1"/>
      <c r="J2505" s="1"/>
    </row>
    <row r="2506" spans="1:10" x14ac:dyDescent="0.25">
      <c r="E2506">
        <v>43</v>
      </c>
      <c r="F2506" t="s">
        <v>29</v>
      </c>
      <c r="G2506" s="3" t="s">
        <v>36</v>
      </c>
      <c r="H2506" s="1"/>
      <c r="I2506" s="1"/>
      <c r="J2506" s="1"/>
    </row>
    <row r="2507" spans="1:10" x14ac:dyDescent="0.25">
      <c r="G2507" s="3" t="s">
        <v>226</v>
      </c>
      <c r="H2507" s="1"/>
      <c r="I2507" s="1"/>
      <c r="J2507" s="1"/>
    </row>
    <row r="2508" spans="1:10" x14ac:dyDescent="0.25">
      <c r="G2508" s="3" t="s">
        <v>227</v>
      </c>
      <c r="H2508" s="1"/>
      <c r="I2508" s="1"/>
      <c r="J2508" s="1"/>
    </row>
    <row r="2509" spans="1:10" x14ac:dyDescent="0.25">
      <c r="G2509" s="3" t="s">
        <v>228</v>
      </c>
      <c r="H2509" s="1"/>
      <c r="I2509" s="1"/>
      <c r="J2509" s="1"/>
    </row>
    <row r="2510" spans="1:10" x14ac:dyDescent="0.25">
      <c r="G2510" s="3" t="s">
        <v>230</v>
      </c>
      <c r="H2510" s="1"/>
      <c r="I2510" s="1"/>
      <c r="J2510" s="1"/>
    </row>
    <row r="2511" spans="1:10" ht="45" x14ac:dyDescent="0.25">
      <c r="A2511" s="2" t="s">
        <v>223</v>
      </c>
      <c r="B2511" t="s">
        <v>241</v>
      </c>
      <c r="C2511" t="s">
        <v>5</v>
      </c>
      <c r="D2511" t="s">
        <v>6</v>
      </c>
      <c r="E2511">
        <v>11</v>
      </c>
      <c r="F2511" t="s">
        <v>2</v>
      </c>
      <c r="G2511" s="3" t="s">
        <v>36</v>
      </c>
      <c r="H2511" s="1"/>
      <c r="I2511" s="1"/>
      <c r="J2511" s="1"/>
    </row>
    <row r="2512" spans="1:10" x14ac:dyDescent="0.25">
      <c r="G2512" s="3" t="s">
        <v>226</v>
      </c>
      <c r="H2512" s="1"/>
      <c r="I2512" s="1"/>
      <c r="J2512" s="1"/>
    </row>
    <row r="2513" spans="3:10" x14ac:dyDescent="0.25">
      <c r="C2513" t="s">
        <v>24</v>
      </c>
      <c r="D2513" t="s">
        <v>25</v>
      </c>
      <c r="E2513">
        <v>11</v>
      </c>
      <c r="F2513" t="s">
        <v>2</v>
      </c>
      <c r="G2513" s="3" t="s">
        <v>36</v>
      </c>
      <c r="H2513" s="1"/>
      <c r="I2513" s="1"/>
      <c r="J2513" s="1"/>
    </row>
    <row r="2514" spans="3:10" x14ac:dyDescent="0.25">
      <c r="G2514" s="3" t="s">
        <v>226</v>
      </c>
      <c r="H2514" s="1"/>
      <c r="I2514" s="1"/>
      <c r="J2514" s="1"/>
    </row>
    <row r="2515" spans="3:10" x14ac:dyDescent="0.25">
      <c r="G2515" s="3" t="s">
        <v>228</v>
      </c>
      <c r="H2515" s="1"/>
      <c r="I2515" s="1"/>
      <c r="J2515" s="1"/>
    </row>
    <row r="2516" spans="3:10" x14ac:dyDescent="0.25">
      <c r="G2516" s="3" t="s">
        <v>230</v>
      </c>
      <c r="H2516" s="1"/>
      <c r="I2516" s="1"/>
      <c r="J2516" s="1"/>
    </row>
    <row r="2517" spans="3:10" x14ac:dyDescent="0.25">
      <c r="C2517" t="s">
        <v>26</v>
      </c>
      <c r="D2517" t="s">
        <v>27</v>
      </c>
      <c r="E2517">
        <v>51</v>
      </c>
      <c r="F2517" t="s">
        <v>31</v>
      </c>
      <c r="G2517" s="3" t="s">
        <v>36</v>
      </c>
      <c r="H2517" s="1"/>
      <c r="I2517" s="1"/>
      <c r="J2517" s="1"/>
    </row>
    <row r="2518" spans="3:10" x14ac:dyDescent="0.25">
      <c r="G2518" s="3" t="s">
        <v>226</v>
      </c>
      <c r="H2518" s="1"/>
      <c r="I2518" s="1"/>
      <c r="J2518" s="1"/>
    </row>
    <row r="2519" spans="3:10" x14ac:dyDescent="0.25">
      <c r="C2519" t="s">
        <v>59</v>
      </c>
      <c r="D2519" t="s">
        <v>60</v>
      </c>
      <c r="E2519">
        <v>31</v>
      </c>
      <c r="F2519" t="s">
        <v>37</v>
      </c>
      <c r="G2519" s="3" t="s">
        <v>36</v>
      </c>
      <c r="H2519" s="1"/>
      <c r="I2519" s="1"/>
      <c r="J2519" s="1"/>
    </row>
    <row r="2520" spans="3:10" x14ac:dyDescent="0.25">
      <c r="G2520" s="3" t="s">
        <v>226</v>
      </c>
      <c r="H2520" s="1"/>
      <c r="I2520" s="1"/>
      <c r="J2520" s="1"/>
    </row>
    <row r="2521" spans="3:10" x14ac:dyDescent="0.25">
      <c r="E2521">
        <v>43</v>
      </c>
      <c r="F2521" t="s">
        <v>29</v>
      </c>
      <c r="G2521" s="3" t="s">
        <v>36</v>
      </c>
      <c r="H2521" s="1"/>
      <c r="I2521" s="1"/>
      <c r="J2521" s="1"/>
    </row>
    <row r="2522" spans="3:10" x14ac:dyDescent="0.25">
      <c r="G2522" s="3" t="s">
        <v>226</v>
      </c>
      <c r="H2522" s="1"/>
      <c r="I2522" s="1"/>
      <c r="J2522" s="1"/>
    </row>
    <row r="2523" spans="3:10" x14ac:dyDescent="0.25">
      <c r="G2523" s="3" t="s">
        <v>227</v>
      </c>
      <c r="H2523" s="1"/>
      <c r="I2523" s="1"/>
      <c r="J2523" s="1"/>
    </row>
    <row r="2524" spans="3:10" x14ac:dyDescent="0.25">
      <c r="G2524" s="3" t="s">
        <v>228</v>
      </c>
      <c r="H2524" s="1"/>
      <c r="I2524" s="1"/>
      <c r="J2524" s="1"/>
    </row>
    <row r="2525" spans="3:10" x14ac:dyDescent="0.25">
      <c r="G2525" s="3" t="s">
        <v>231</v>
      </c>
      <c r="H2525" s="1"/>
      <c r="I2525" s="1"/>
      <c r="J2525" s="1"/>
    </row>
    <row r="2526" spans="3:10" x14ac:dyDescent="0.25">
      <c r="G2526" s="3" t="s">
        <v>229</v>
      </c>
      <c r="H2526" s="1"/>
      <c r="I2526" s="1"/>
      <c r="J2526" s="1"/>
    </row>
    <row r="2527" spans="3:10" x14ac:dyDescent="0.25">
      <c r="G2527" s="3" t="s">
        <v>230</v>
      </c>
      <c r="H2527" s="1"/>
      <c r="I2527" s="1"/>
      <c r="J2527" s="1"/>
    </row>
    <row r="2528" spans="3:10" x14ac:dyDescent="0.25">
      <c r="G2528" s="3" t="s">
        <v>232</v>
      </c>
      <c r="H2528" s="1"/>
      <c r="I2528" s="1"/>
      <c r="J2528" s="1"/>
    </row>
    <row r="2529" spans="1:10" x14ac:dyDescent="0.25">
      <c r="E2529">
        <v>52</v>
      </c>
      <c r="F2529" t="s">
        <v>32</v>
      </c>
      <c r="G2529" s="3" t="s">
        <v>228</v>
      </c>
      <c r="H2529" s="1"/>
      <c r="I2529" s="1"/>
      <c r="J2529" s="1"/>
    </row>
    <row r="2530" spans="1:10" x14ac:dyDescent="0.25">
      <c r="E2530">
        <v>61</v>
      </c>
      <c r="F2530" t="s">
        <v>33</v>
      </c>
      <c r="G2530" s="3" t="s">
        <v>226</v>
      </c>
      <c r="H2530" s="1"/>
      <c r="I2530" s="1"/>
      <c r="J2530" s="1"/>
    </row>
    <row r="2531" spans="1:10" x14ac:dyDescent="0.25">
      <c r="G2531" s="3" t="s">
        <v>230</v>
      </c>
      <c r="H2531" s="1"/>
      <c r="I2531" s="1"/>
      <c r="J2531" s="1"/>
    </row>
    <row r="2532" spans="1:10" ht="30" x14ac:dyDescent="0.25">
      <c r="A2532" s="2" t="s">
        <v>224</v>
      </c>
      <c r="B2532" t="s">
        <v>241</v>
      </c>
      <c r="C2532" t="s">
        <v>0</v>
      </c>
      <c r="D2532" t="s">
        <v>1</v>
      </c>
      <c r="E2532">
        <v>11</v>
      </c>
      <c r="F2532" t="s">
        <v>2</v>
      </c>
      <c r="G2532" s="3" t="s">
        <v>36</v>
      </c>
      <c r="H2532" s="1"/>
      <c r="I2532" s="1"/>
      <c r="J2532" s="1"/>
    </row>
    <row r="2533" spans="1:10" x14ac:dyDescent="0.25">
      <c r="G2533" s="3" t="s">
        <v>226</v>
      </c>
      <c r="H2533" s="1"/>
      <c r="I2533" s="1"/>
      <c r="J2533" s="1"/>
    </row>
    <row r="2534" spans="1:10" x14ac:dyDescent="0.25">
      <c r="C2534" t="s">
        <v>24</v>
      </c>
      <c r="D2534" t="s">
        <v>25</v>
      </c>
      <c r="E2534">
        <v>11</v>
      </c>
      <c r="F2534" t="s">
        <v>2</v>
      </c>
      <c r="G2534" s="3" t="s">
        <v>226</v>
      </c>
      <c r="H2534" s="1"/>
      <c r="I2534" s="1"/>
      <c r="J2534" s="1"/>
    </row>
    <row r="2535" spans="1:10" x14ac:dyDescent="0.25">
      <c r="C2535" t="s">
        <v>54</v>
      </c>
      <c r="D2535" t="s">
        <v>55</v>
      </c>
      <c r="E2535">
        <v>31</v>
      </c>
      <c r="F2535" t="s">
        <v>37</v>
      </c>
      <c r="G2535" s="3" t="s">
        <v>226</v>
      </c>
      <c r="H2535" s="1"/>
      <c r="I2535" s="1"/>
      <c r="J2535" s="1"/>
    </row>
    <row r="2536" spans="1:10" x14ac:dyDescent="0.25">
      <c r="E2536">
        <v>43</v>
      </c>
      <c r="F2536" t="s">
        <v>29</v>
      </c>
      <c r="G2536" s="3" t="s">
        <v>226</v>
      </c>
      <c r="H2536" s="1"/>
      <c r="I2536" s="1"/>
      <c r="J2536" s="1"/>
    </row>
    <row r="2537" spans="1:10" x14ac:dyDescent="0.25">
      <c r="G2537" s="3" t="s">
        <v>227</v>
      </c>
      <c r="H2537" s="1"/>
      <c r="I2537" s="1"/>
      <c r="J2537" s="1"/>
    </row>
    <row r="2538" spans="1:10" x14ac:dyDescent="0.25">
      <c r="G2538" s="3" t="s">
        <v>230</v>
      </c>
      <c r="H2538" s="1"/>
      <c r="I2538" s="1"/>
      <c r="J2538" s="1"/>
    </row>
    <row r="2539" spans="1:10" x14ac:dyDescent="0.25">
      <c r="C2539" t="s">
        <v>93</v>
      </c>
      <c r="D2539" t="s">
        <v>94</v>
      </c>
      <c r="E2539">
        <v>5761</v>
      </c>
      <c r="F2539" t="s">
        <v>128</v>
      </c>
      <c r="G2539" s="3" t="s">
        <v>226</v>
      </c>
      <c r="H2539" s="1"/>
      <c r="I2539" s="1"/>
      <c r="J2539" s="1"/>
    </row>
    <row r="2540" spans="1:10" x14ac:dyDescent="0.25">
      <c r="C2540" t="s">
        <v>95</v>
      </c>
      <c r="D2540" t="s">
        <v>96</v>
      </c>
      <c r="E2540">
        <v>581</v>
      </c>
      <c r="F2540" t="s">
        <v>85</v>
      </c>
      <c r="G2540" s="3" t="s">
        <v>226</v>
      </c>
      <c r="H2540" s="1"/>
      <c r="I2540" s="1"/>
      <c r="J2540" s="1"/>
    </row>
    <row r="2541" spans="1:10" x14ac:dyDescent="0.25">
      <c r="H2541" s="1"/>
      <c r="I2541" s="1"/>
      <c r="J2541" s="1"/>
    </row>
    <row r="2542" spans="1:10" x14ac:dyDescent="0.25">
      <c r="A2542" s="2" t="s">
        <v>225</v>
      </c>
      <c r="H2542" s="1">
        <v>895112042.24025142</v>
      </c>
      <c r="I2542" s="1">
        <v>729831265.52784395</v>
      </c>
      <c r="J2542" s="1">
        <v>701341981.39680207</v>
      </c>
    </row>
  </sheetData>
  <mergeCells count="1">
    <mergeCell ref="B3:J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3"/>
  <sheetViews>
    <sheetView zoomScale="80" zoomScaleNormal="8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G428" sqref="G428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38" t="s">
        <v>236</v>
      </c>
      <c r="C3" s="39"/>
      <c r="D3" s="39"/>
      <c r="E3" s="39"/>
      <c r="F3" s="39"/>
      <c r="G3" s="39"/>
      <c r="H3" s="39"/>
      <c r="I3" s="39"/>
      <c r="J3" s="40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292</v>
      </c>
      <c r="I5" s="4" t="s">
        <v>293</v>
      </c>
      <c r="J5" s="4" t="s">
        <v>294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x14ac:dyDescent="0.25">
      <c r="G10" s="3" t="s">
        <v>226</v>
      </c>
      <c r="H10" s="1"/>
      <c r="I10" s="1"/>
      <c r="J10" s="1"/>
    </row>
    <row r="11" spans="1:10" x14ac:dyDescent="0.25">
      <c r="G11" s="3" t="s">
        <v>227</v>
      </c>
      <c r="H11" s="1"/>
      <c r="I11" s="1"/>
      <c r="J11" s="1"/>
    </row>
    <row r="12" spans="1:10" x14ac:dyDescent="0.25">
      <c r="E12">
        <v>52</v>
      </c>
      <c r="F12" t="s">
        <v>32</v>
      </c>
      <c r="G12" s="3" t="s">
        <v>36</v>
      </c>
      <c r="H12" s="1"/>
      <c r="I12" s="1"/>
      <c r="J12" s="1"/>
    </row>
    <row r="13" spans="1:10" x14ac:dyDescent="0.25">
      <c r="G13" s="3" t="s">
        <v>226</v>
      </c>
      <c r="H13" s="1"/>
      <c r="I13" s="1"/>
      <c r="J13" s="1"/>
    </row>
    <row r="14" spans="1:10" x14ac:dyDescent="0.25">
      <c r="G14" s="3" t="s">
        <v>227</v>
      </c>
      <c r="H14" s="1"/>
      <c r="I14" s="1"/>
      <c r="J14" s="1"/>
    </row>
    <row r="15" spans="1:10" x14ac:dyDescent="0.25">
      <c r="G15" s="3" t="s">
        <v>230</v>
      </c>
      <c r="H15" s="1"/>
      <c r="I15" s="1"/>
      <c r="J15" s="1"/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x14ac:dyDescent="0.25">
      <c r="G17" s="3" t="s">
        <v>227</v>
      </c>
      <c r="H17" s="1"/>
      <c r="I17" s="1"/>
      <c r="J17" s="1"/>
    </row>
    <row r="18" spans="1:10" x14ac:dyDescent="0.25">
      <c r="G18" s="3" t="s">
        <v>230</v>
      </c>
      <c r="H18" s="1"/>
      <c r="I18" s="1"/>
      <c r="J18" s="1"/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x14ac:dyDescent="0.25">
      <c r="G22" s="3" t="s">
        <v>226</v>
      </c>
      <c r="H22" s="1"/>
      <c r="I22" s="1"/>
      <c r="J22" s="1"/>
    </row>
    <row r="23" spans="1:10" x14ac:dyDescent="0.25">
      <c r="E23">
        <v>52</v>
      </c>
      <c r="F23" t="s">
        <v>32</v>
      </c>
      <c r="G23" s="3" t="s">
        <v>226</v>
      </c>
      <c r="H23" s="1"/>
      <c r="I23" s="1"/>
      <c r="J23" s="1"/>
    </row>
    <row r="24" spans="1:10" x14ac:dyDescent="0.25">
      <c r="G24" s="3" t="s">
        <v>230</v>
      </c>
      <c r="H24" s="1"/>
      <c r="I24" s="1"/>
      <c r="J24" s="1"/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x14ac:dyDescent="0.25">
      <c r="G26" s="3" t="s">
        <v>227</v>
      </c>
      <c r="H26" s="1"/>
      <c r="I26" s="1"/>
      <c r="J26" s="1"/>
    </row>
    <row r="27" spans="1:10" x14ac:dyDescent="0.25">
      <c r="G27" s="3" t="s">
        <v>228</v>
      </c>
      <c r="H27" s="1"/>
      <c r="I27" s="1"/>
      <c r="J27" s="1"/>
    </row>
    <row r="28" spans="1:10" x14ac:dyDescent="0.25">
      <c r="G28" s="3" t="s">
        <v>230</v>
      </c>
      <c r="H28" s="1"/>
      <c r="I28" s="1"/>
      <c r="J28" s="1"/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x14ac:dyDescent="0.25">
      <c r="G30" s="3" t="s">
        <v>226</v>
      </c>
      <c r="H30" s="1"/>
      <c r="I30" s="1"/>
      <c r="J30" s="1"/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x14ac:dyDescent="0.25">
      <c r="G32" s="3" t="s">
        <v>230</v>
      </c>
      <c r="H32" s="1"/>
      <c r="I32" s="1"/>
      <c r="J32" s="1"/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x14ac:dyDescent="0.25">
      <c r="G34" s="3" t="s">
        <v>226</v>
      </c>
      <c r="H34" s="1"/>
      <c r="I34" s="1"/>
      <c r="J34" s="1"/>
    </row>
    <row r="35" spans="1:10" x14ac:dyDescent="0.25">
      <c r="G35" s="3" t="s">
        <v>228</v>
      </c>
      <c r="H35" s="1"/>
      <c r="I35" s="1"/>
      <c r="J35" s="1"/>
    </row>
    <row r="36" spans="1:10" x14ac:dyDescent="0.25">
      <c r="G36" s="3" t="s">
        <v>230</v>
      </c>
      <c r="H36" s="1"/>
      <c r="I36" s="1"/>
      <c r="J36" s="1"/>
    </row>
    <row r="37" spans="1:10" x14ac:dyDescent="0.25">
      <c r="E37">
        <v>52</v>
      </c>
      <c r="F37" t="s">
        <v>32</v>
      </c>
      <c r="G37" s="3" t="s">
        <v>36</v>
      </c>
      <c r="H37" s="1"/>
      <c r="I37" s="1"/>
      <c r="J37" s="1"/>
    </row>
    <row r="38" spans="1:10" x14ac:dyDescent="0.25">
      <c r="G38" s="3" t="s">
        <v>226</v>
      </c>
      <c r="H38" s="1"/>
      <c r="I38" s="1"/>
      <c r="J38" s="1"/>
    </row>
    <row r="39" spans="1:10" x14ac:dyDescent="0.25">
      <c r="G39" s="3" t="s">
        <v>228</v>
      </c>
      <c r="H39" s="1"/>
      <c r="I39" s="1"/>
      <c r="J39" s="1"/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x14ac:dyDescent="0.25">
      <c r="G41" s="3" t="s">
        <v>226</v>
      </c>
      <c r="H41" s="1"/>
      <c r="I41" s="1"/>
      <c r="J41" s="1"/>
    </row>
    <row r="42" spans="1:10" x14ac:dyDescent="0.25">
      <c r="G42" s="3" t="s">
        <v>228</v>
      </c>
      <c r="H42" s="1"/>
      <c r="I42" s="1"/>
      <c r="J42" s="1"/>
    </row>
    <row r="43" spans="1:10" x14ac:dyDescent="0.25">
      <c r="G43" s="3" t="s">
        <v>230</v>
      </c>
      <c r="H43" s="1"/>
      <c r="I43" s="1"/>
      <c r="J43" s="1"/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x14ac:dyDescent="0.25">
      <c r="G45" s="3" t="s">
        <v>227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x14ac:dyDescent="0.25">
      <c r="G48" s="3" t="s">
        <v>226</v>
      </c>
      <c r="H48" s="1"/>
      <c r="I48" s="1"/>
      <c r="J48" s="1"/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x14ac:dyDescent="0.25">
      <c r="G51" s="3" t="s">
        <v>226</v>
      </c>
      <c r="H51" s="1"/>
      <c r="I51" s="1"/>
      <c r="J51" s="1"/>
    </row>
    <row r="52" spans="3:10" x14ac:dyDescent="0.25">
      <c r="G52" s="3" t="s">
        <v>227</v>
      </c>
      <c r="H52" s="1"/>
      <c r="I52" s="1"/>
      <c r="J52" s="1"/>
    </row>
    <row r="53" spans="3:10" x14ac:dyDescent="0.25">
      <c r="G53" s="3" t="s">
        <v>228</v>
      </c>
      <c r="H53" s="1"/>
      <c r="I53" s="1"/>
      <c r="J53" s="1"/>
    </row>
    <row r="54" spans="3:10" x14ac:dyDescent="0.25">
      <c r="G54" s="3" t="s">
        <v>230</v>
      </c>
      <c r="H54" s="1"/>
      <c r="I54" s="1"/>
      <c r="J54" s="1"/>
    </row>
    <row r="55" spans="3:10" x14ac:dyDescent="0.25">
      <c r="E55">
        <v>52</v>
      </c>
      <c r="F55" t="s">
        <v>32</v>
      </c>
      <c r="G55" s="3" t="s">
        <v>36</v>
      </c>
      <c r="H55" s="1"/>
      <c r="I55" s="1"/>
      <c r="J55" s="1"/>
    </row>
    <row r="56" spans="3:10" x14ac:dyDescent="0.25">
      <c r="G56" s="3" t="s">
        <v>226</v>
      </c>
      <c r="H56" s="1"/>
      <c r="I56" s="1"/>
      <c r="J56" s="1"/>
    </row>
    <row r="57" spans="3:10" x14ac:dyDescent="0.25">
      <c r="G57" s="3" t="s">
        <v>227</v>
      </c>
      <c r="H57" s="1"/>
      <c r="I57" s="1"/>
      <c r="J57" s="1"/>
    </row>
    <row r="58" spans="3:10" x14ac:dyDescent="0.25">
      <c r="G58" s="3" t="s">
        <v>228</v>
      </c>
      <c r="H58" s="1"/>
      <c r="I58" s="1"/>
      <c r="J58" s="1"/>
    </row>
    <row r="59" spans="3:10" x14ac:dyDescent="0.25">
      <c r="E59">
        <v>61</v>
      </c>
      <c r="F59" t="s">
        <v>33</v>
      </c>
      <c r="G59" s="3" t="s">
        <v>36</v>
      </c>
      <c r="H59" s="1"/>
      <c r="I59" s="1"/>
      <c r="J59" s="1"/>
    </row>
    <row r="60" spans="3:10" x14ac:dyDescent="0.25">
      <c r="G60" s="3" t="s">
        <v>226</v>
      </c>
      <c r="H60" s="1"/>
      <c r="I60" s="1"/>
      <c r="J60" s="1"/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x14ac:dyDescent="0.25">
      <c r="G62" s="3" t="s">
        <v>227</v>
      </c>
      <c r="H62" s="1"/>
      <c r="I62" s="1"/>
      <c r="J62" s="1"/>
    </row>
    <row r="63" spans="3:10" x14ac:dyDescent="0.25">
      <c r="G63" s="3" t="s">
        <v>228</v>
      </c>
      <c r="H63" s="1"/>
      <c r="I63" s="1"/>
      <c r="J63" s="1"/>
    </row>
    <row r="64" spans="3:10" x14ac:dyDescent="0.25">
      <c r="G64" s="3" t="s">
        <v>229</v>
      </c>
      <c r="H64" s="1"/>
      <c r="I64" s="1"/>
      <c r="J64" s="1"/>
    </row>
    <row r="65" spans="1:10" x14ac:dyDescent="0.25">
      <c r="G65" s="3" t="s">
        <v>230</v>
      </c>
      <c r="H65" s="1"/>
      <c r="I65" s="1"/>
      <c r="J65" s="1"/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x14ac:dyDescent="0.25">
      <c r="G67" s="3" t="s">
        <v>226</v>
      </c>
      <c r="H67" s="1"/>
      <c r="I67" s="1"/>
      <c r="J67" s="1"/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x14ac:dyDescent="0.25">
      <c r="G69" s="3" t="s">
        <v>226</v>
      </c>
      <c r="H69" s="1"/>
      <c r="I69" s="1"/>
      <c r="J69" s="1"/>
    </row>
    <row r="70" spans="1:10" x14ac:dyDescent="0.25">
      <c r="G70" s="3" t="s">
        <v>227</v>
      </c>
      <c r="H70" s="1"/>
      <c r="I70" s="1"/>
      <c r="J70" s="1"/>
    </row>
    <row r="71" spans="1:10" x14ac:dyDescent="0.25">
      <c r="G71" s="3" t="s">
        <v>229</v>
      </c>
      <c r="H71" s="1"/>
      <c r="I71" s="1"/>
      <c r="J71" s="1"/>
    </row>
    <row r="72" spans="1:10" x14ac:dyDescent="0.25">
      <c r="G72" s="3" t="s">
        <v>230</v>
      </c>
      <c r="H72" s="1"/>
      <c r="I72" s="1"/>
      <c r="J72" s="1"/>
    </row>
    <row r="73" spans="1:10" x14ac:dyDescent="0.25">
      <c r="E73">
        <v>51</v>
      </c>
      <c r="F73" t="s">
        <v>31</v>
      </c>
      <c r="G73" s="3" t="s">
        <v>36</v>
      </c>
      <c r="H73" s="1"/>
      <c r="I73" s="1"/>
      <c r="J73" s="1"/>
    </row>
    <row r="74" spans="1:10" x14ac:dyDescent="0.25">
      <c r="G74" s="3" t="s">
        <v>226</v>
      </c>
      <c r="H74" s="1"/>
      <c r="I74" s="1"/>
      <c r="J74" s="1"/>
    </row>
    <row r="75" spans="1:10" x14ac:dyDescent="0.25">
      <c r="E75">
        <v>52</v>
      </c>
      <c r="F75" t="s">
        <v>32</v>
      </c>
      <c r="G75" s="3" t="s">
        <v>36</v>
      </c>
      <c r="H75" s="1"/>
      <c r="I75" s="1"/>
      <c r="J75" s="1"/>
    </row>
    <row r="76" spans="1:10" x14ac:dyDescent="0.25">
      <c r="G76" s="3" t="s">
        <v>226</v>
      </c>
      <c r="H76" s="1"/>
      <c r="I76" s="1"/>
      <c r="J76" s="1"/>
    </row>
    <row r="77" spans="1:10" x14ac:dyDescent="0.25">
      <c r="G77" s="3" t="s">
        <v>227</v>
      </c>
      <c r="H77" s="1"/>
      <c r="I77" s="1"/>
      <c r="J77" s="1"/>
    </row>
    <row r="78" spans="1:10" x14ac:dyDescent="0.25">
      <c r="G78" s="3" t="s">
        <v>230</v>
      </c>
      <c r="H78" s="1"/>
      <c r="I78" s="1"/>
      <c r="J78" s="1"/>
    </row>
    <row r="79" spans="1:10" x14ac:dyDescent="0.25">
      <c r="E79">
        <v>61</v>
      </c>
      <c r="F79" t="s">
        <v>33</v>
      </c>
      <c r="G79" s="3" t="s">
        <v>36</v>
      </c>
      <c r="H79" s="1"/>
      <c r="I79" s="1"/>
      <c r="J79" s="1"/>
    </row>
    <row r="80" spans="1:10" x14ac:dyDescent="0.25">
      <c r="G80" s="3" t="s">
        <v>226</v>
      </c>
      <c r="H80" s="1"/>
      <c r="I80" s="1"/>
      <c r="J80" s="1"/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x14ac:dyDescent="0.25">
      <c r="G82" s="3" t="s">
        <v>227</v>
      </c>
      <c r="H82" s="1"/>
      <c r="I82" s="1"/>
      <c r="J82" s="1"/>
    </row>
    <row r="83" spans="1:10" x14ac:dyDescent="0.25">
      <c r="G83" s="3" t="s">
        <v>230</v>
      </c>
      <c r="H83" s="1"/>
      <c r="I83" s="1"/>
      <c r="J83" s="1"/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x14ac:dyDescent="0.25">
      <c r="G85" s="3" t="s">
        <v>226</v>
      </c>
      <c r="H85" s="1"/>
      <c r="I85" s="1"/>
      <c r="J85" s="1"/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x14ac:dyDescent="0.25">
      <c r="G87" s="3" t="s">
        <v>226</v>
      </c>
      <c r="H87" s="1"/>
      <c r="I87" s="1"/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x14ac:dyDescent="0.25">
      <c r="G89" s="3" t="s">
        <v>226</v>
      </c>
      <c r="H89" s="1"/>
      <c r="I89" s="1"/>
      <c r="J89" s="1"/>
    </row>
    <row r="90" spans="1:10" x14ac:dyDescent="0.25">
      <c r="G90" s="3" t="s">
        <v>227</v>
      </c>
      <c r="H90" s="1"/>
      <c r="I90" s="1"/>
      <c r="J90" s="1"/>
    </row>
    <row r="91" spans="1:10" x14ac:dyDescent="0.25">
      <c r="G91" s="3" t="s">
        <v>230</v>
      </c>
      <c r="H91" s="1"/>
      <c r="I91" s="1"/>
      <c r="J91" s="1"/>
    </row>
    <row r="92" spans="1:10" x14ac:dyDescent="0.25">
      <c r="E92">
        <v>52</v>
      </c>
      <c r="F92" t="s">
        <v>32</v>
      </c>
      <c r="G92" s="3" t="s">
        <v>36</v>
      </c>
      <c r="H92" s="1"/>
      <c r="I92" s="1"/>
      <c r="J92" s="1"/>
    </row>
    <row r="93" spans="1:10" x14ac:dyDescent="0.25">
      <c r="G93" s="3" t="s">
        <v>226</v>
      </c>
      <c r="H93" s="1"/>
      <c r="I93" s="1"/>
      <c r="J93" s="1"/>
    </row>
    <row r="94" spans="1:10" x14ac:dyDescent="0.25">
      <c r="G94" s="3" t="s">
        <v>230</v>
      </c>
      <c r="H94" s="1"/>
      <c r="I94" s="1"/>
      <c r="J94" s="1"/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x14ac:dyDescent="0.25">
      <c r="G96" s="3" t="s">
        <v>227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x14ac:dyDescent="0.25">
      <c r="G99" s="3" t="s">
        <v>226</v>
      </c>
      <c r="H99" s="1"/>
      <c r="I99" s="1"/>
      <c r="J99" s="1"/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227</v>
      </c>
      <c r="H102" s="1"/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x14ac:dyDescent="0.25">
      <c r="G105" s="3" t="s">
        <v>226</v>
      </c>
      <c r="H105" s="1"/>
      <c r="I105" s="1"/>
      <c r="J105" s="1"/>
    </row>
    <row r="106" spans="1:10" x14ac:dyDescent="0.25">
      <c r="G106" s="3" t="s">
        <v>227</v>
      </c>
      <c r="H106" s="1"/>
      <c r="I106" s="1"/>
      <c r="J106" s="1"/>
    </row>
    <row r="107" spans="1:10" x14ac:dyDescent="0.25">
      <c r="G107" s="3" t="s">
        <v>228</v>
      </c>
      <c r="H107" s="1"/>
      <c r="I107" s="1"/>
      <c r="J107" s="1"/>
    </row>
    <row r="108" spans="1:10" x14ac:dyDescent="0.25">
      <c r="G108" s="3" t="s">
        <v>230</v>
      </c>
      <c r="H108" s="1"/>
      <c r="I108" s="1"/>
      <c r="J108" s="1"/>
    </row>
    <row r="109" spans="1:10" x14ac:dyDescent="0.25">
      <c r="G109" s="3" t="s">
        <v>232</v>
      </c>
      <c r="H109" s="1"/>
      <c r="I109" s="1"/>
      <c r="J109" s="1"/>
    </row>
    <row r="110" spans="1:10" x14ac:dyDescent="0.25">
      <c r="G110" s="3" t="s">
        <v>234</v>
      </c>
      <c r="H110" s="1"/>
      <c r="I110" s="1"/>
      <c r="J110" s="1"/>
    </row>
    <row r="111" spans="1:10" x14ac:dyDescent="0.25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x14ac:dyDescent="0.25">
      <c r="G112" s="3" t="s">
        <v>226</v>
      </c>
      <c r="H112" s="1"/>
      <c r="I112" s="1"/>
      <c r="J112" s="1"/>
    </row>
    <row r="113" spans="1:10" x14ac:dyDescent="0.25">
      <c r="G113" s="3" t="s">
        <v>230</v>
      </c>
      <c r="H113" s="1"/>
      <c r="I113" s="1"/>
      <c r="J113" s="1"/>
    </row>
    <row r="114" spans="1:10" x14ac:dyDescent="0.25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x14ac:dyDescent="0.25">
      <c r="G115" s="3" t="s">
        <v>230</v>
      </c>
      <c r="H115" s="1"/>
      <c r="I115" s="1"/>
      <c r="J115" s="1"/>
    </row>
    <row r="116" spans="1:10" x14ac:dyDescent="0.25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x14ac:dyDescent="0.25">
      <c r="G117" s="3" t="s">
        <v>230</v>
      </c>
      <c r="H117" s="1"/>
      <c r="I117" s="1"/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x14ac:dyDescent="0.25">
      <c r="G119" s="3" t="s">
        <v>227</v>
      </c>
      <c r="H119" s="1"/>
      <c r="I119" s="1"/>
      <c r="J119" s="1"/>
    </row>
    <row r="120" spans="1:10" x14ac:dyDescent="0.25">
      <c r="G120" s="3" t="s">
        <v>230</v>
      </c>
      <c r="H120" s="1"/>
      <c r="I120" s="1"/>
      <c r="J120" s="1"/>
    </row>
    <row r="121" spans="1:10" x14ac:dyDescent="0.25">
      <c r="G121" s="3" t="s">
        <v>232</v>
      </c>
      <c r="H121" s="1"/>
      <c r="I121" s="1"/>
      <c r="J121" s="1"/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x14ac:dyDescent="0.25">
      <c r="G123" s="3" t="s">
        <v>226</v>
      </c>
      <c r="H123" s="1"/>
      <c r="I123" s="1"/>
      <c r="J123" s="1"/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x14ac:dyDescent="0.25">
      <c r="G126" s="3" t="s">
        <v>228</v>
      </c>
      <c r="H126" s="1"/>
      <c r="I126" s="1"/>
      <c r="J126" s="1"/>
    </row>
    <row r="127" spans="1:10" x14ac:dyDescent="0.25">
      <c r="G127" s="3" t="s">
        <v>230</v>
      </c>
      <c r="H127" s="1"/>
      <c r="I127" s="1"/>
      <c r="J127" s="1"/>
    </row>
    <row r="128" spans="1:10" x14ac:dyDescent="0.25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x14ac:dyDescent="0.25">
      <c r="G129" s="3" t="s">
        <v>226</v>
      </c>
      <c r="H129" s="1"/>
      <c r="I129" s="1"/>
      <c r="J129" s="1"/>
    </row>
    <row r="130" spans="1:10" x14ac:dyDescent="0.25">
      <c r="G130" s="3" t="s">
        <v>227</v>
      </c>
      <c r="H130" s="1"/>
      <c r="I130" s="1"/>
      <c r="J130" s="1"/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x14ac:dyDescent="0.25">
      <c r="G133" s="3" t="s">
        <v>226</v>
      </c>
      <c r="H133" s="1"/>
      <c r="I133" s="1"/>
      <c r="J133" s="1"/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x14ac:dyDescent="0.25">
      <c r="G135" s="3" t="s">
        <v>226</v>
      </c>
      <c r="H135" s="1"/>
      <c r="I135" s="1"/>
      <c r="J135" s="1"/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x14ac:dyDescent="0.25">
      <c r="G137" s="3" t="s">
        <v>226</v>
      </c>
      <c r="H137" s="1"/>
      <c r="I137" s="1"/>
      <c r="J137" s="1"/>
    </row>
    <row r="138" spans="1:10" x14ac:dyDescent="0.25">
      <c r="G138" s="3" t="s">
        <v>228</v>
      </c>
      <c r="H138" s="1"/>
      <c r="I138" s="1"/>
      <c r="J138" s="1"/>
    </row>
    <row r="139" spans="1:10" x14ac:dyDescent="0.25">
      <c r="G139" s="3" t="s">
        <v>229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228</v>
      </c>
      <c r="H143" s="1"/>
      <c r="I143" s="1"/>
      <c r="J143" s="1"/>
    </row>
    <row r="144" spans="1:10" x14ac:dyDescent="0.25">
      <c r="G144" s="3" t="s">
        <v>230</v>
      </c>
      <c r="H144" s="1"/>
      <c r="I144" s="1"/>
      <c r="J144" s="1"/>
    </row>
    <row r="145" spans="1:10" x14ac:dyDescent="0.25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x14ac:dyDescent="0.25">
      <c r="G147" s="3" t="s">
        <v>227</v>
      </c>
      <c r="H147" s="1"/>
      <c r="I147" s="1"/>
      <c r="J147" s="1"/>
    </row>
    <row r="148" spans="1:10" x14ac:dyDescent="0.25">
      <c r="G148" s="3" t="s">
        <v>228</v>
      </c>
      <c r="H148" s="1"/>
      <c r="I148" s="1"/>
      <c r="J148" s="1"/>
    </row>
    <row r="149" spans="1:10" x14ac:dyDescent="0.25">
      <c r="G149" s="3" t="s">
        <v>229</v>
      </c>
      <c r="H149" s="1"/>
      <c r="I149" s="1"/>
      <c r="J149" s="1"/>
    </row>
    <row r="150" spans="1:10" x14ac:dyDescent="0.25">
      <c r="G150" s="3" t="s">
        <v>230</v>
      </c>
      <c r="H150" s="1"/>
      <c r="I150" s="1"/>
      <c r="J150" s="1"/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x14ac:dyDescent="0.25">
      <c r="G152" s="3" t="s">
        <v>226</v>
      </c>
      <c r="H152" s="1"/>
      <c r="I152" s="1"/>
      <c r="J152" s="1"/>
    </row>
    <row r="153" spans="1:10" x14ac:dyDescent="0.25">
      <c r="G153" s="3" t="s">
        <v>228</v>
      </c>
      <c r="H153" s="1"/>
      <c r="I153" s="1"/>
      <c r="J153" s="1"/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x14ac:dyDescent="0.25">
      <c r="G155" s="3" t="s">
        <v>227</v>
      </c>
      <c r="H155" s="1"/>
      <c r="I155" s="1"/>
      <c r="J155" s="1"/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x14ac:dyDescent="0.25">
      <c r="G157" s="3" t="s">
        <v>226</v>
      </c>
      <c r="H157" s="1"/>
      <c r="I157" s="1"/>
      <c r="J157" s="1"/>
    </row>
    <row r="158" spans="1:10" x14ac:dyDescent="0.25">
      <c r="G158" s="3" t="s">
        <v>227</v>
      </c>
      <c r="H158" s="1"/>
      <c r="I158" s="1"/>
      <c r="J158" s="1"/>
    </row>
    <row r="159" spans="1:10" x14ac:dyDescent="0.25">
      <c r="G159" s="3" t="s">
        <v>228</v>
      </c>
      <c r="H159" s="1"/>
      <c r="I159" s="1"/>
      <c r="J159" s="1"/>
    </row>
    <row r="160" spans="1:10" x14ac:dyDescent="0.25">
      <c r="G160" s="3" t="s">
        <v>230</v>
      </c>
      <c r="H160" s="1"/>
      <c r="I160" s="1"/>
      <c r="J160" s="1"/>
    </row>
    <row r="161" spans="3:10" x14ac:dyDescent="0.25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x14ac:dyDescent="0.25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x14ac:dyDescent="0.25">
      <c r="G163" s="3" t="s">
        <v>230</v>
      </c>
      <c r="H163" s="1"/>
      <c r="I163" s="1"/>
      <c r="J163" s="1"/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x14ac:dyDescent="0.25">
      <c r="G165" s="3" t="s">
        <v>226</v>
      </c>
      <c r="H165" s="1"/>
      <c r="I165" s="1"/>
      <c r="J165" s="1"/>
    </row>
    <row r="166" spans="3:10" x14ac:dyDescent="0.25">
      <c r="G166" s="3" t="s">
        <v>227</v>
      </c>
      <c r="H166" s="1"/>
      <c r="I166" s="1"/>
      <c r="J166" s="1"/>
    </row>
    <row r="167" spans="3:10" x14ac:dyDescent="0.25">
      <c r="G167" s="3" t="s">
        <v>228</v>
      </c>
      <c r="H167" s="1"/>
      <c r="I167" s="1"/>
      <c r="J167" s="1"/>
    </row>
    <row r="168" spans="3:10" x14ac:dyDescent="0.25">
      <c r="G168" s="3" t="s">
        <v>231</v>
      </c>
      <c r="H168" s="1"/>
      <c r="I168" s="1"/>
      <c r="J168" s="1"/>
    </row>
    <row r="169" spans="3:10" x14ac:dyDescent="0.25">
      <c r="G169" s="3" t="s">
        <v>230</v>
      </c>
      <c r="H169" s="1"/>
      <c r="I169" s="1"/>
      <c r="J169" s="1"/>
    </row>
    <row r="170" spans="3:10" x14ac:dyDescent="0.25">
      <c r="G170" s="3" t="s">
        <v>232</v>
      </c>
      <c r="H170" s="1"/>
      <c r="I170" s="1"/>
      <c r="J170" s="1"/>
    </row>
    <row r="171" spans="3:10" x14ac:dyDescent="0.25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x14ac:dyDescent="0.25">
      <c r="G172" s="3" t="s">
        <v>227</v>
      </c>
      <c r="H172" s="1"/>
      <c r="I172" s="1"/>
      <c r="J172" s="1"/>
    </row>
    <row r="173" spans="3:10" x14ac:dyDescent="0.25">
      <c r="G173" s="3" t="s">
        <v>230</v>
      </c>
      <c r="H173" s="1"/>
      <c r="I173" s="1"/>
      <c r="J173" s="1"/>
    </row>
    <row r="174" spans="3:10" x14ac:dyDescent="0.25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x14ac:dyDescent="0.25">
      <c r="G175" s="3" t="s">
        <v>226</v>
      </c>
      <c r="H175" s="1"/>
      <c r="I175" s="1"/>
      <c r="J175" s="1"/>
    </row>
    <row r="176" spans="3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x14ac:dyDescent="0.25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x14ac:dyDescent="0.25">
      <c r="G182" s="3" t="s">
        <v>227</v>
      </c>
      <c r="H182" s="1"/>
      <c r="I182" s="1"/>
      <c r="J182" s="1"/>
    </row>
    <row r="183" spans="3:10" x14ac:dyDescent="0.25">
      <c r="G183" s="3" t="s">
        <v>228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x14ac:dyDescent="0.25">
      <c r="G186" s="3" t="s">
        <v>230</v>
      </c>
      <c r="H186" s="1"/>
      <c r="I186" s="1"/>
      <c r="J186" s="1"/>
    </row>
    <row r="187" spans="3:10" x14ac:dyDescent="0.25">
      <c r="G187" s="3" t="s">
        <v>232</v>
      </c>
      <c r="H187" s="1"/>
      <c r="I187" s="1"/>
      <c r="J187" s="1"/>
    </row>
    <row r="188" spans="3:10" x14ac:dyDescent="0.25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x14ac:dyDescent="0.25">
      <c r="G189" s="3" t="s">
        <v>230</v>
      </c>
      <c r="H189" s="1"/>
      <c r="I189" s="1"/>
      <c r="J189" s="1"/>
    </row>
    <row r="190" spans="3:10" x14ac:dyDescent="0.25">
      <c r="G190" s="3" t="s">
        <v>232</v>
      </c>
      <c r="H190" s="1"/>
      <c r="I190" s="1"/>
      <c r="J190" s="1"/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x14ac:dyDescent="0.25">
      <c r="G192" s="3" t="s">
        <v>230</v>
      </c>
      <c r="H192" s="1"/>
      <c r="I192" s="1"/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x14ac:dyDescent="0.25">
      <c r="G194" s="3" t="s">
        <v>230</v>
      </c>
      <c r="H194" s="1"/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x14ac:dyDescent="0.25">
      <c r="G196" s="3" t="s">
        <v>230</v>
      </c>
      <c r="H196" s="1"/>
      <c r="I196" s="1"/>
      <c r="J196" s="1"/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/>
      <c r="I199" s="1"/>
      <c r="J199" s="1"/>
    </row>
    <row r="200" spans="1:10" x14ac:dyDescent="0.25">
      <c r="G200" s="3" t="s">
        <v>226</v>
      </c>
      <c r="H200" s="1"/>
      <c r="I200" s="1"/>
      <c r="J200" s="1"/>
    </row>
    <row r="201" spans="1:10" x14ac:dyDescent="0.25">
      <c r="G201" s="3" t="s">
        <v>230</v>
      </c>
      <c r="H201" s="1"/>
      <c r="I201" s="1"/>
      <c r="J201" s="1"/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x14ac:dyDescent="0.25">
      <c r="G203" s="3" t="s">
        <v>226</v>
      </c>
      <c r="H203" s="1"/>
      <c r="I203" s="1"/>
      <c r="J203" s="1"/>
    </row>
    <row r="204" spans="1:10" x14ac:dyDescent="0.25">
      <c r="G204" s="3" t="s">
        <v>227</v>
      </c>
      <c r="H204" s="1"/>
      <c r="I204" s="1"/>
      <c r="J204" s="1"/>
    </row>
    <row r="205" spans="1:10" x14ac:dyDescent="0.25">
      <c r="G205" s="3" t="s">
        <v>228</v>
      </c>
      <c r="H205" s="1"/>
      <c r="I205" s="1"/>
      <c r="J205" s="1"/>
    </row>
    <row r="206" spans="1:10" x14ac:dyDescent="0.25">
      <c r="G206" s="3" t="s">
        <v>230</v>
      </c>
      <c r="H206" s="1"/>
      <c r="I206" s="1"/>
      <c r="J206" s="1"/>
    </row>
    <row r="207" spans="1:10" x14ac:dyDescent="0.25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x14ac:dyDescent="0.25">
      <c r="G208" s="3" t="s">
        <v>226</v>
      </c>
      <c r="H208" s="1"/>
      <c r="I208" s="1"/>
      <c r="J208" s="1"/>
    </row>
    <row r="209" spans="1:10" x14ac:dyDescent="0.25">
      <c r="G209" s="3" t="s">
        <v>233</v>
      </c>
      <c r="H209" s="1"/>
      <c r="I209" s="1"/>
      <c r="J209" s="1"/>
    </row>
    <row r="210" spans="1:10" x14ac:dyDescent="0.25">
      <c r="G210" s="3" t="s">
        <v>230</v>
      </c>
      <c r="H210" s="1"/>
      <c r="I210" s="1"/>
      <c r="J210" s="1"/>
    </row>
    <row r="211" spans="1:10" x14ac:dyDescent="0.25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x14ac:dyDescent="0.25">
      <c r="G212" s="3" t="s">
        <v>230</v>
      </c>
      <c r="H212" s="1"/>
      <c r="I212" s="1"/>
      <c r="J212" s="1"/>
    </row>
    <row r="213" spans="1:10" x14ac:dyDescent="0.25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x14ac:dyDescent="0.25">
      <c r="G215" s="3" t="s">
        <v>227</v>
      </c>
      <c r="H215" s="1"/>
      <c r="I215" s="1"/>
      <c r="J215" s="1"/>
    </row>
    <row r="216" spans="1:10" x14ac:dyDescent="0.25">
      <c r="G216" s="3" t="s">
        <v>228</v>
      </c>
      <c r="H216" s="1"/>
      <c r="I216" s="1"/>
      <c r="J216" s="1"/>
    </row>
    <row r="217" spans="1:10" x14ac:dyDescent="0.25">
      <c r="G217" s="3" t="s">
        <v>230</v>
      </c>
      <c r="H217" s="1"/>
      <c r="I217" s="1"/>
      <c r="J217" s="1"/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x14ac:dyDescent="0.25">
      <c r="G219" s="3" t="s">
        <v>226</v>
      </c>
      <c r="H219" s="1"/>
      <c r="I219" s="1"/>
      <c r="J219" s="1"/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x14ac:dyDescent="0.25">
      <c r="G221" s="3" t="s">
        <v>226</v>
      </c>
      <c r="H221" s="1"/>
      <c r="I221" s="1"/>
      <c r="J221" s="1"/>
    </row>
    <row r="222" spans="1:10" x14ac:dyDescent="0.25">
      <c r="G222" s="3" t="s">
        <v>230</v>
      </c>
      <c r="H222" s="1"/>
      <c r="I222" s="1"/>
      <c r="J222" s="1"/>
    </row>
    <row r="223" spans="1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x14ac:dyDescent="0.25">
      <c r="G224" s="3" t="s">
        <v>226</v>
      </c>
      <c r="H224" s="1"/>
      <c r="I224" s="1"/>
      <c r="J224" s="1"/>
    </row>
    <row r="225" spans="3:10" x14ac:dyDescent="0.25">
      <c r="G225" s="3" t="s">
        <v>229</v>
      </c>
      <c r="H225" s="1"/>
      <c r="I225" s="1"/>
      <c r="J225" s="1"/>
    </row>
    <row r="226" spans="3:10" x14ac:dyDescent="0.25">
      <c r="G226" s="3" t="s">
        <v>230</v>
      </c>
      <c r="H226" s="1"/>
      <c r="I226" s="1"/>
      <c r="J226" s="1"/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x14ac:dyDescent="0.25">
      <c r="G228" s="3" t="s">
        <v>226</v>
      </c>
      <c r="H228" s="1"/>
      <c r="I228" s="1"/>
      <c r="J228" s="1"/>
    </row>
    <row r="229" spans="3:10" x14ac:dyDescent="0.25">
      <c r="G229" s="3" t="s">
        <v>230</v>
      </c>
      <c r="H229" s="1"/>
      <c r="I229" s="1"/>
      <c r="J229" s="1"/>
    </row>
    <row r="230" spans="3:10" x14ac:dyDescent="0.25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x14ac:dyDescent="0.25">
      <c r="G231" s="3" t="s">
        <v>226</v>
      </c>
      <c r="H231" s="1"/>
      <c r="I231" s="1"/>
      <c r="J231" s="1"/>
    </row>
    <row r="232" spans="3:10" x14ac:dyDescent="0.25">
      <c r="G232" s="3" t="s">
        <v>230</v>
      </c>
      <c r="H232" s="1"/>
      <c r="I232" s="1"/>
      <c r="J232" s="1"/>
    </row>
    <row r="233" spans="3:10" x14ac:dyDescent="0.25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x14ac:dyDescent="0.25">
      <c r="G235" s="3" t="s">
        <v>227</v>
      </c>
      <c r="H235" s="1"/>
      <c r="I235" s="1"/>
      <c r="J235" s="1"/>
    </row>
    <row r="236" spans="3:10" x14ac:dyDescent="0.25">
      <c r="G236" s="3" t="s">
        <v>228</v>
      </c>
      <c r="H236" s="1"/>
      <c r="I236" s="1"/>
      <c r="J236" s="1"/>
    </row>
    <row r="237" spans="3:10" x14ac:dyDescent="0.25">
      <c r="G237" s="3" t="s">
        <v>230</v>
      </c>
      <c r="H237" s="1"/>
      <c r="I237" s="1"/>
      <c r="J237" s="1"/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x14ac:dyDescent="0.25">
      <c r="G239" s="3" t="s">
        <v>229</v>
      </c>
      <c r="H239" s="1"/>
      <c r="I239" s="1"/>
      <c r="J239" s="1"/>
    </row>
    <row r="240" spans="3:10" x14ac:dyDescent="0.25">
      <c r="G240" s="3" t="s">
        <v>230</v>
      </c>
      <c r="H240" s="1"/>
      <c r="I240" s="1"/>
      <c r="J240" s="1"/>
    </row>
    <row r="241" spans="1:10" x14ac:dyDescent="0.25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x14ac:dyDescent="0.25">
      <c r="G242" s="3" t="s">
        <v>229</v>
      </c>
      <c r="H242" s="1"/>
      <c r="I242" s="1"/>
      <c r="J242" s="1"/>
    </row>
    <row r="243" spans="1:10" x14ac:dyDescent="0.25">
      <c r="G243" s="3" t="s">
        <v>230</v>
      </c>
      <c r="H243" s="1"/>
      <c r="I243" s="1"/>
      <c r="J243" s="1"/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x14ac:dyDescent="0.25">
      <c r="G245" s="3" t="s">
        <v>230</v>
      </c>
      <c r="H245" s="1"/>
      <c r="I245" s="1"/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x14ac:dyDescent="0.25">
      <c r="G247" s="3" t="s">
        <v>230</v>
      </c>
      <c r="H247" s="1"/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x14ac:dyDescent="0.25">
      <c r="G249" s="3" t="s">
        <v>226</v>
      </c>
      <c r="H249" s="1"/>
      <c r="I249" s="1"/>
      <c r="J249" s="1"/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x14ac:dyDescent="0.25">
      <c r="G251" s="3" t="s">
        <v>230</v>
      </c>
      <c r="H251" s="1"/>
      <c r="I251" s="1"/>
      <c r="J251" s="1"/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x14ac:dyDescent="0.25">
      <c r="G253" s="3" t="s">
        <v>226</v>
      </c>
      <c r="H253" s="1"/>
      <c r="I253" s="1"/>
      <c r="J253" s="1"/>
    </row>
    <row r="254" spans="1:10" x14ac:dyDescent="0.25">
      <c r="G254" s="3" t="s">
        <v>227</v>
      </c>
      <c r="H254" s="1"/>
      <c r="I254" s="1"/>
      <c r="J254" s="1"/>
    </row>
    <row r="255" spans="1:10" x14ac:dyDescent="0.25">
      <c r="G255" s="3" t="s">
        <v>231</v>
      </c>
      <c r="H255" s="1"/>
      <c r="I255" s="1"/>
      <c r="J255" s="1"/>
    </row>
    <row r="256" spans="1:10" x14ac:dyDescent="0.25">
      <c r="G256" s="3" t="s">
        <v>234</v>
      </c>
      <c r="H256" s="1"/>
      <c r="I256" s="1"/>
      <c r="J256" s="1"/>
    </row>
    <row r="257" spans="1:10" x14ac:dyDescent="0.25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x14ac:dyDescent="0.25">
      <c r="G258" s="3" t="s">
        <v>226</v>
      </c>
      <c r="H258" s="1"/>
      <c r="I258" s="1"/>
      <c r="J258" s="1"/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x14ac:dyDescent="0.25">
      <c r="G264" s="3" t="s">
        <v>226</v>
      </c>
      <c r="H264" s="1"/>
      <c r="I264" s="1"/>
      <c r="J264" s="1"/>
    </row>
    <row r="265" spans="1:10" x14ac:dyDescent="0.25">
      <c r="G265" s="3" t="s">
        <v>227</v>
      </c>
      <c r="H265" s="1"/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x14ac:dyDescent="0.25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x14ac:dyDescent="0.25">
      <c r="G268" s="3" t="s">
        <v>226</v>
      </c>
      <c r="H268" s="1"/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G271" s="3" t="s">
        <v>227</v>
      </c>
      <c r="H271" s="1"/>
      <c r="I271" s="1"/>
      <c r="J271" s="1"/>
    </row>
    <row r="272" spans="1:10" x14ac:dyDescent="0.25">
      <c r="G272" s="3" t="s">
        <v>229</v>
      </c>
      <c r="H272" s="1"/>
      <c r="I272" s="1"/>
      <c r="J272" s="1"/>
    </row>
    <row r="273" spans="1:10" x14ac:dyDescent="0.25">
      <c r="G273" s="3" t="s">
        <v>230</v>
      </c>
      <c r="H273" s="1"/>
      <c r="I273" s="1"/>
      <c r="J273" s="1"/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25">
      <c r="G275" s="3" t="s">
        <v>226</v>
      </c>
      <c r="H275" s="1"/>
      <c r="I275" s="1"/>
      <c r="J275" s="1"/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25">
      <c r="G277" s="3" t="s">
        <v>230</v>
      </c>
      <c r="H277" s="1"/>
      <c r="I277" s="1"/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25">
      <c r="G279" s="3" t="s">
        <v>226</v>
      </c>
      <c r="H279" s="1"/>
      <c r="I279" s="1"/>
      <c r="J279" s="1"/>
    </row>
    <row r="280" spans="1:10" x14ac:dyDescent="0.25">
      <c r="G280" s="3" t="s">
        <v>227</v>
      </c>
      <c r="H280" s="1"/>
      <c r="I280" s="1"/>
      <c r="J280" s="1"/>
    </row>
    <row r="281" spans="1:10" x14ac:dyDescent="0.25">
      <c r="G281" s="3" t="s">
        <v>231</v>
      </c>
      <c r="H281" s="1"/>
      <c r="I281" s="1"/>
      <c r="J281" s="1"/>
    </row>
    <row r="282" spans="1:10" x14ac:dyDescent="0.25">
      <c r="G282" s="3" t="s">
        <v>230</v>
      </c>
      <c r="H282" s="1"/>
      <c r="I282" s="1"/>
      <c r="J282" s="1"/>
    </row>
    <row r="283" spans="1:10" x14ac:dyDescent="0.25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25">
      <c r="G284" s="3" t="s">
        <v>226</v>
      </c>
      <c r="H284" s="1"/>
      <c r="I284" s="1"/>
      <c r="J284" s="1"/>
    </row>
    <row r="285" spans="1:10" x14ac:dyDescent="0.25">
      <c r="G285" s="3" t="s">
        <v>228</v>
      </c>
      <c r="H285" s="1"/>
      <c r="I285" s="1"/>
      <c r="J285" s="1"/>
    </row>
    <row r="286" spans="1:10" x14ac:dyDescent="0.25">
      <c r="G286" s="3" t="s">
        <v>230</v>
      </c>
      <c r="H286" s="1"/>
      <c r="I286" s="1"/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25">
      <c r="G288" s="3" t="s">
        <v>230</v>
      </c>
      <c r="H288" s="1"/>
      <c r="I288" s="1"/>
      <c r="J288" s="1"/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25">
      <c r="G292" s="3" t="s">
        <v>226</v>
      </c>
      <c r="H292" s="1"/>
      <c r="I292" s="1"/>
      <c r="J292" s="1"/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25">
      <c r="G294" s="3" t="s">
        <v>226</v>
      </c>
      <c r="H294" s="1"/>
      <c r="I294" s="1"/>
      <c r="J294" s="1"/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25">
      <c r="G296" s="3" t="s">
        <v>226</v>
      </c>
      <c r="H296" s="1"/>
      <c r="I296" s="1"/>
      <c r="J296" s="1"/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25">
      <c r="G298" s="3" t="s">
        <v>226</v>
      </c>
      <c r="H298" s="1"/>
      <c r="I298" s="1"/>
      <c r="J298" s="1"/>
    </row>
    <row r="299" spans="1:10" x14ac:dyDescent="0.25">
      <c r="G299" s="3" t="s">
        <v>233</v>
      </c>
      <c r="H299" s="1"/>
      <c r="I299" s="1"/>
      <c r="J299" s="1"/>
    </row>
    <row r="300" spans="1:10" x14ac:dyDescent="0.25">
      <c r="G300" s="3" t="s">
        <v>230</v>
      </c>
      <c r="H300" s="1"/>
      <c r="I300" s="1"/>
      <c r="J300" s="1"/>
    </row>
    <row r="301" spans="1:10" x14ac:dyDescent="0.25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25">
      <c r="G302" s="3" t="s">
        <v>226</v>
      </c>
      <c r="H302" s="1"/>
      <c r="I302" s="1"/>
      <c r="J302" s="1"/>
    </row>
    <row r="303" spans="1:10" x14ac:dyDescent="0.25">
      <c r="G303" s="3" t="s">
        <v>230</v>
      </c>
      <c r="H303" s="1"/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25">
      <c r="G305" s="3" t="s">
        <v>226</v>
      </c>
      <c r="H305" s="1"/>
      <c r="I305" s="1"/>
      <c r="J305" s="1"/>
    </row>
    <row r="306" spans="3:10" x14ac:dyDescent="0.25">
      <c r="G306" s="3" t="s">
        <v>230</v>
      </c>
      <c r="H306" s="1"/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25">
      <c r="G308" s="3" t="s">
        <v>226</v>
      </c>
      <c r="H308" s="1"/>
      <c r="I308" s="1"/>
      <c r="J308" s="1"/>
    </row>
    <row r="309" spans="3:10" x14ac:dyDescent="0.25">
      <c r="G309" s="3" t="s">
        <v>227</v>
      </c>
      <c r="H309" s="1"/>
      <c r="I309" s="1"/>
      <c r="J309" s="1"/>
    </row>
    <row r="310" spans="3:10" x14ac:dyDescent="0.25">
      <c r="G310" s="3" t="s">
        <v>228</v>
      </c>
      <c r="H310" s="1"/>
      <c r="I310" s="1"/>
      <c r="J310" s="1"/>
    </row>
    <row r="311" spans="3:10" x14ac:dyDescent="0.25">
      <c r="G311" s="3" t="s">
        <v>230</v>
      </c>
      <c r="H311" s="1"/>
      <c r="I311" s="1"/>
      <c r="J311" s="1"/>
    </row>
    <row r="312" spans="3:10" x14ac:dyDescent="0.25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25">
      <c r="G313" s="3" t="s">
        <v>226</v>
      </c>
      <c r="H313" s="1"/>
      <c r="I313" s="1"/>
      <c r="J313" s="1"/>
    </row>
    <row r="314" spans="3:10" x14ac:dyDescent="0.25">
      <c r="G314" s="3" t="s">
        <v>227</v>
      </c>
      <c r="H314" s="1"/>
      <c r="I314" s="1"/>
      <c r="J314" s="1"/>
    </row>
    <row r="315" spans="3:10" x14ac:dyDescent="0.25">
      <c r="G315" s="3" t="s">
        <v>228</v>
      </c>
      <c r="H315" s="1"/>
      <c r="I315" s="1"/>
      <c r="J315" s="1"/>
    </row>
    <row r="316" spans="3:10" x14ac:dyDescent="0.25">
      <c r="G316" s="3" t="s">
        <v>230</v>
      </c>
      <c r="H316" s="1"/>
      <c r="I316" s="1"/>
      <c r="J316" s="1"/>
    </row>
    <row r="317" spans="3:10" x14ac:dyDescent="0.25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25">
      <c r="G318" s="3" t="s">
        <v>226</v>
      </c>
      <c r="H318" s="1"/>
      <c r="I318" s="1"/>
      <c r="J318" s="1"/>
    </row>
    <row r="319" spans="3:10" x14ac:dyDescent="0.25">
      <c r="G319" s="3" t="s">
        <v>227</v>
      </c>
      <c r="H319" s="1"/>
      <c r="I319" s="1"/>
      <c r="J319" s="1"/>
    </row>
    <row r="320" spans="3:10" x14ac:dyDescent="0.25">
      <c r="G320" s="3" t="s">
        <v>228</v>
      </c>
      <c r="H320" s="1"/>
      <c r="I320" s="1"/>
      <c r="J320" s="1"/>
    </row>
    <row r="321" spans="3:10" x14ac:dyDescent="0.25">
      <c r="G321" s="3" t="s">
        <v>230</v>
      </c>
      <c r="H321" s="1"/>
      <c r="I321" s="1"/>
      <c r="J321" s="1"/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25">
      <c r="G323" s="3" t="s">
        <v>228</v>
      </c>
      <c r="H323" s="1"/>
      <c r="I323" s="1"/>
      <c r="J323" s="1"/>
    </row>
    <row r="324" spans="3:10" x14ac:dyDescent="0.25">
      <c r="G324" s="3" t="s">
        <v>230</v>
      </c>
      <c r="H324" s="1"/>
      <c r="I324" s="1"/>
      <c r="J324" s="1"/>
    </row>
    <row r="325" spans="3:10" x14ac:dyDescent="0.25">
      <c r="G325" s="3" t="s">
        <v>232</v>
      </c>
      <c r="H325" s="1"/>
      <c r="I325" s="1"/>
      <c r="J325" s="1"/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25">
      <c r="G327" s="3" t="s">
        <v>226</v>
      </c>
      <c r="H327" s="1"/>
      <c r="I327" s="1"/>
      <c r="J327" s="1"/>
    </row>
    <row r="328" spans="3:10" x14ac:dyDescent="0.25">
      <c r="G328" s="3" t="s">
        <v>233</v>
      </c>
      <c r="H328" s="1"/>
      <c r="I328" s="1"/>
      <c r="J328" s="1"/>
    </row>
    <row r="329" spans="3:10" x14ac:dyDescent="0.25">
      <c r="G329" s="3" t="s">
        <v>230</v>
      </c>
      <c r="H329" s="1"/>
      <c r="I329" s="1"/>
      <c r="J329" s="1"/>
    </row>
    <row r="330" spans="3:10" x14ac:dyDescent="0.25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25">
      <c r="G331" s="3" t="s">
        <v>226</v>
      </c>
      <c r="H331" s="1"/>
      <c r="I331" s="1"/>
      <c r="J331" s="1"/>
    </row>
    <row r="332" spans="3:10" x14ac:dyDescent="0.25">
      <c r="G332" s="3" t="s">
        <v>233</v>
      </c>
      <c r="H332" s="1"/>
      <c r="I332" s="1"/>
      <c r="J332" s="1"/>
    </row>
    <row r="333" spans="3:10" x14ac:dyDescent="0.25">
      <c r="G333" s="3" t="s">
        <v>230</v>
      </c>
      <c r="H333" s="1"/>
      <c r="I333" s="1"/>
      <c r="J333" s="1"/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25">
      <c r="G336" s="3" t="s">
        <v>230</v>
      </c>
      <c r="H336" s="1"/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25">
      <c r="G338" s="3" t="s">
        <v>226</v>
      </c>
      <c r="H338" s="1"/>
      <c r="I338" s="1"/>
      <c r="J338" s="1"/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25">
      <c r="G340" s="3" t="s">
        <v>226</v>
      </c>
      <c r="H340" s="1"/>
      <c r="I340" s="1"/>
      <c r="J340" s="1"/>
    </row>
    <row r="341" spans="1:10" x14ac:dyDescent="0.25">
      <c r="G341" s="3" t="s">
        <v>228</v>
      </c>
      <c r="H341" s="1"/>
      <c r="I341" s="1"/>
      <c r="J341" s="1"/>
    </row>
    <row r="342" spans="1:10" x14ac:dyDescent="0.25">
      <c r="G342" s="3" t="s">
        <v>229</v>
      </c>
      <c r="H342" s="1"/>
      <c r="I342" s="1"/>
      <c r="J342" s="1"/>
    </row>
    <row r="343" spans="1:10" x14ac:dyDescent="0.25">
      <c r="G343" s="3" t="s">
        <v>230</v>
      </c>
      <c r="H343" s="1"/>
      <c r="I343" s="1"/>
      <c r="J343" s="1"/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25">
      <c r="G345" s="3" t="s">
        <v>226</v>
      </c>
      <c r="H345" s="1"/>
      <c r="I345" s="1"/>
      <c r="J345" s="1"/>
    </row>
    <row r="346" spans="1:10" x14ac:dyDescent="0.25">
      <c r="G346" s="3" t="s">
        <v>229</v>
      </c>
      <c r="H346" s="1"/>
      <c r="I346" s="1"/>
      <c r="J346" s="1"/>
    </row>
    <row r="347" spans="1:10" x14ac:dyDescent="0.25">
      <c r="G347" s="3" t="s">
        <v>230</v>
      </c>
      <c r="H347" s="1"/>
      <c r="I347" s="1"/>
      <c r="J347" s="1"/>
    </row>
    <row r="348" spans="1:10" x14ac:dyDescent="0.25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25">
      <c r="G349" s="3" t="s">
        <v>226</v>
      </c>
      <c r="H349" s="1"/>
      <c r="I349" s="1"/>
      <c r="J349" s="1"/>
    </row>
    <row r="350" spans="1:10" x14ac:dyDescent="0.25">
      <c r="G350" s="3" t="s">
        <v>228</v>
      </c>
      <c r="H350" s="1"/>
      <c r="I350" s="1"/>
      <c r="J350" s="1"/>
    </row>
    <row r="351" spans="1:10" x14ac:dyDescent="0.25">
      <c r="G351" s="3" t="s">
        <v>229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229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25">
      <c r="G359" s="3" t="s">
        <v>227</v>
      </c>
      <c r="H359" s="1"/>
      <c r="I359" s="1"/>
      <c r="J359" s="1"/>
    </row>
    <row r="360" spans="1:10" x14ac:dyDescent="0.25">
      <c r="G360" s="3" t="s">
        <v>228</v>
      </c>
      <c r="H360" s="1"/>
      <c r="I360" s="1"/>
      <c r="J360" s="1"/>
    </row>
    <row r="361" spans="1:10" x14ac:dyDescent="0.25">
      <c r="G361" s="3" t="s">
        <v>229</v>
      </c>
      <c r="H361" s="1"/>
      <c r="I361" s="1"/>
      <c r="J361" s="1"/>
    </row>
    <row r="362" spans="1:10" x14ac:dyDescent="0.25">
      <c r="G362" s="3" t="s">
        <v>230</v>
      </c>
      <c r="H362" s="1"/>
      <c r="I362" s="1"/>
      <c r="J362" s="1"/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25">
      <c r="G364" s="3" t="s">
        <v>226</v>
      </c>
      <c r="H364" s="1"/>
      <c r="I364" s="1"/>
      <c r="J364" s="1"/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25">
      <c r="G366" s="3" t="s">
        <v>226</v>
      </c>
      <c r="H366" s="1"/>
      <c r="I366" s="1"/>
      <c r="J366" s="1"/>
    </row>
    <row r="367" spans="1:10" x14ac:dyDescent="0.25">
      <c r="G367" s="3" t="s">
        <v>230</v>
      </c>
      <c r="H367" s="1"/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25">
      <c r="G370" s="3" t="s">
        <v>226</v>
      </c>
      <c r="H370" s="1"/>
      <c r="I370" s="1"/>
      <c r="J370" s="1"/>
    </row>
    <row r="371" spans="1:10" x14ac:dyDescent="0.25">
      <c r="G371" s="3" t="s">
        <v>227</v>
      </c>
      <c r="H371" s="1"/>
      <c r="I371" s="1"/>
      <c r="J371" s="1"/>
    </row>
    <row r="372" spans="1:10" x14ac:dyDescent="0.25">
      <c r="G372" s="3" t="s">
        <v>228</v>
      </c>
      <c r="H372" s="1"/>
      <c r="I372" s="1"/>
      <c r="J372" s="1"/>
    </row>
    <row r="373" spans="1:10" x14ac:dyDescent="0.25">
      <c r="G373" s="3" t="s">
        <v>230</v>
      </c>
      <c r="H373" s="1"/>
      <c r="I373" s="1"/>
      <c r="J373" s="1"/>
    </row>
    <row r="374" spans="1:10" x14ac:dyDescent="0.25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25">
      <c r="G375" s="3" t="s">
        <v>227</v>
      </c>
      <c r="H375" s="1"/>
      <c r="I375" s="1"/>
      <c r="J375" s="1"/>
    </row>
    <row r="376" spans="1:10" x14ac:dyDescent="0.25">
      <c r="G376" s="3" t="s">
        <v>230</v>
      </c>
      <c r="H376" s="1"/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25">
      <c r="G379" s="3" t="s">
        <v>227</v>
      </c>
      <c r="H379" s="1"/>
      <c r="I379" s="1"/>
      <c r="J379" s="1"/>
    </row>
    <row r="380" spans="1:10" x14ac:dyDescent="0.25">
      <c r="G380" s="3" t="s">
        <v>230</v>
      </c>
      <c r="H380" s="1"/>
      <c r="I380" s="1"/>
      <c r="J380" s="1"/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25">
      <c r="G382" s="3" t="s">
        <v>226</v>
      </c>
      <c r="H382" s="1"/>
      <c r="I382" s="1"/>
      <c r="J382" s="1"/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25">
      <c r="G384" s="3" t="s">
        <v>226</v>
      </c>
      <c r="H384" s="1"/>
      <c r="I384" s="1"/>
      <c r="J384" s="1"/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25">
      <c r="G386" s="3" t="s">
        <v>226</v>
      </c>
      <c r="H386" s="1"/>
      <c r="I386" s="1"/>
      <c r="J386" s="1"/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25">
      <c r="G388" s="3" t="s">
        <v>226</v>
      </c>
      <c r="H388" s="1"/>
      <c r="I388" s="1"/>
      <c r="J388" s="1"/>
    </row>
    <row r="389" spans="1:10" x14ac:dyDescent="0.25">
      <c r="G389" s="3" t="s">
        <v>227</v>
      </c>
      <c r="H389" s="1"/>
      <c r="I389" s="1"/>
      <c r="J389" s="1"/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25">
      <c r="G393" s="3" t="s">
        <v>226</v>
      </c>
      <c r="H393" s="1"/>
      <c r="I393" s="1"/>
      <c r="J393" s="1"/>
    </row>
    <row r="394" spans="1:10" x14ac:dyDescent="0.25">
      <c r="G394" s="3" t="s">
        <v>227</v>
      </c>
      <c r="H394" s="1"/>
      <c r="I394" s="1"/>
      <c r="J394" s="1"/>
    </row>
    <row r="395" spans="1:10" x14ac:dyDescent="0.25">
      <c r="G395" s="3" t="s">
        <v>233</v>
      </c>
      <c r="H395" s="1"/>
      <c r="I395" s="1"/>
      <c r="J395" s="1"/>
    </row>
    <row r="396" spans="1:10" x14ac:dyDescent="0.25">
      <c r="G396" s="3" t="s">
        <v>230</v>
      </c>
      <c r="H396" s="1"/>
      <c r="I396" s="1"/>
      <c r="J396" s="1"/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25">
      <c r="G399" s="3" t="s">
        <v>226</v>
      </c>
      <c r="H399" s="1"/>
      <c r="I399" s="1"/>
      <c r="J399" s="1"/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25">
      <c r="G402" s="3" t="s">
        <v>226</v>
      </c>
      <c r="H402" s="1"/>
      <c r="I402" s="1"/>
      <c r="J402" s="1"/>
    </row>
    <row r="403" spans="1:10" x14ac:dyDescent="0.25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25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25">
      <c r="G405" s="3" t="s">
        <v>226</v>
      </c>
      <c r="H405" s="1"/>
      <c r="I405" s="1"/>
      <c r="J405" s="1"/>
    </row>
    <row r="406" spans="1:10" x14ac:dyDescent="0.25">
      <c r="G406" s="3" t="s">
        <v>230</v>
      </c>
      <c r="H406" s="1"/>
      <c r="I406" s="1"/>
      <c r="J406" s="1"/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25">
      <c r="G408" s="3" t="s">
        <v>227</v>
      </c>
      <c r="H408" s="1"/>
      <c r="I408" s="1"/>
      <c r="J408" s="1"/>
    </row>
    <row r="409" spans="1:10" x14ac:dyDescent="0.25">
      <c r="G409" s="3" t="s">
        <v>228</v>
      </c>
      <c r="H409" s="1"/>
      <c r="I409" s="1"/>
      <c r="J409" s="1"/>
    </row>
    <row r="410" spans="1:10" x14ac:dyDescent="0.25">
      <c r="G410" s="3" t="s">
        <v>230</v>
      </c>
      <c r="H410" s="1"/>
      <c r="I410" s="1"/>
      <c r="J410" s="1"/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25">
      <c r="G412" s="3" t="s">
        <v>226</v>
      </c>
      <c r="H412" s="1"/>
      <c r="I412" s="1"/>
      <c r="J412" s="1"/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25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25">
      <c r="G416" s="3" t="s">
        <v>227</v>
      </c>
      <c r="H416" s="1"/>
      <c r="I416" s="1"/>
      <c r="J416" s="1"/>
    </row>
    <row r="417" spans="1:10" x14ac:dyDescent="0.25">
      <c r="G417" s="3" t="s">
        <v>230</v>
      </c>
      <c r="H417" s="1"/>
      <c r="I417" s="1"/>
      <c r="J417" s="1"/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25">
      <c r="G419" s="3" t="s">
        <v>226</v>
      </c>
      <c r="H419" s="1"/>
      <c r="I419" s="1"/>
      <c r="J419" s="1"/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25">
      <c r="G421" s="3" t="s">
        <v>226</v>
      </c>
      <c r="H421" s="1"/>
      <c r="I421" s="1"/>
      <c r="J421" s="1"/>
    </row>
    <row r="422" spans="1:10" x14ac:dyDescent="0.25">
      <c r="G422" s="3" t="s">
        <v>227</v>
      </c>
      <c r="H422" s="1"/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25">
      <c r="G424" s="3" t="s">
        <v>226</v>
      </c>
      <c r="H424" s="1"/>
      <c r="I424" s="1"/>
      <c r="J424" s="1"/>
    </row>
    <row r="425" spans="1:10" x14ac:dyDescent="0.25">
      <c r="G425" s="3" t="s">
        <v>230</v>
      </c>
      <c r="H425" s="1"/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25">
      <c r="G427" s="3" t="s">
        <v>226</v>
      </c>
      <c r="H427" s="1"/>
      <c r="I427" s="1"/>
      <c r="J427" s="1"/>
    </row>
    <row r="428" spans="1:10" x14ac:dyDescent="0.25">
      <c r="G428" s="3" t="s">
        <v>227</v>
      </c>
      <c r="H428" s="1"/>
      <c r="I428" s="1"/>
      <c r="J428" s="1"/>
    </row>
    <row r="429" spans="1:10" x14ac:dyDescent="0.25">
      <c r="G429" s="3" t="s">
        <v>230</v>
      </c>
      <c r="H429" s="1"/>
      <c r="I429" s="1"/>
      <c r="J429" s="1"/>
    </row>
    <row r="430" spans="1:10" x14ac:dyDescent="0.25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25">
      <c r="G431" s="3" t="s">
        <v>226</v>
      </c>
      <c r="H431" s="1"/>
      <c r="I431" s="1"/>
      <c r="J431" s="1"/>
    </row>
    <row r="432" spans="1:10" x14ac:dyDescent="0.25">
      <c r="G432" s="3" t="s">
        <v>228</v>
      </c>
      <c r="H432" s="1"/>
      <c r="I432" s="1"/>
      <c r="J432" s="1"/>
    </row>
    <row r="433" spans="1:10" x14ac:dyDescent="0.25">
      <c r="G433" s="3" t="s">
        <v>230</v>
      </c>
      <c r="H433" s="1"/>
      <c r="I433" s="1"/>
      <c r="J433" s="1"/>
    </row>
    <row r="434" spans="1:10" x14ac:dyDescent="0.25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25">
      <c r="G435" s="3" t="s">
        <v>226</v>
      </c>
      <c r="H435" s="1"/>
      <c r="I435" s="1"/>
      <c r="J435" s="1"/>
    </row>
    <row r="436" spans="1:10" x14ac:dyDescent="0.25">
      <c r="G436" s="3" t="s">
        <v>227</v>
      </c>
      <c r="H436" s="1"/>
      <c r="I436" s="1"/>
      <c r="J436" s="1"/>
    </row>
    <row r="437" spans="1:10" x14ac:dyDescent="0.25">
      <c r="G437" s="3" t="s">
        <v>230</v>
      </c>
      <c r="H437" s="1"/>
      <c r="I437" s="1"/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25">
      <c r="G439" s="3" t="s">
        <v>227</v>
      </c>
      <c r="H439" s="1"/>
      <c r="I439" s="1"/>
      <c r="J439" s="1"/>
    </row>
    <row r="440" spans="1:10" x14ac:dyDescent="0.25">
      <c r="G440" s="3" t="s">
        <v>228</v>
      </c>
      <c r="H440" s="1"/>
      <c r="I440" s="1"/>
      <c r="J440" s="1"/>
    </row>
    <row r="441" spans="1:10" x14ac:dyDescent="0.25">
      <c r="G441" s="3" t="s">
        <v>230</v>
      </c>
      <c r="H441" s="1"/>
      <c r="I441" s="1"/>
      <c r="J441" s="1"/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G445" s="3" t="s">
        <v>233</v>
      </c>
      <c r="H445" s="1"/>
      <c r="I445" s="1"/>
      <c r="J445" s="1"/>
    </row>
    <row r="446" spans="1:10" x14ac:dyDescent="0.25">
      <c r="G446" s="3" t="s">
        <v>228</v>
      </c>
      <c r="H446" s="1"/>
      <c r="I446" s="1"/>
      <c r="J446" s="1"/>
    </row>
    <row r="447" spans="1:10" x14ac:dyDescent="0.25">
      <c r="G447" s="3" t="s">
        <v>230</v>
      </c>
      <c r="H447" s="1"/>
      <c r="I447" s="1"/>
      <c r="J447" s="1"/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25">
      <c r="G449" s="3" t="s">
        <v>226</v>
      </c>
      <c r="H449" s="1"/>
      <c r="I449" s="1"/>
      <c r="J449" s="1"/>
    </row>
    <row r="450" spans="1:10" x14ac:dyDescent="0.25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25">
      <c r="G451" s="3" t="s">
        <v>226</v>
      </c>
      <c r="H451" s="1"/>
      <c r="I451" s="1"/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25">
      <c r="G453" s="3" t="s">
        <v>227</v>
      </c>
      <c r="H453" s="1"/>
      <c r="I453" s="1"/>
      <c r="J453" s="1"/>
    </row>
    <row r="454" spans="1:10" x14ac:dyDescent="0.25">
      <c r="G454" s="3" t="s">
        <v>230</v>
      </c>
      <c r="H454" s="1"/>
      <c r="I454" s="1"/>
      <c r="J454" s="1"/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25">
      <c r="G456" s="3" t="s">
        <v>226</v>
      </c>
      <c r="H456" s="1"/>
      <c r="I456" s="1"/>
      <c r="J456" s="1"/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25">
      <c r="G458" s="3" t="s">
        <v>226</v>
      </c>
      <c r="H458" s="1"/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25">
      <c r="G460" s="3" t="s">
        <v>226</v>
      </c>
      <c r="H460" s="1"/>
      <c r="I460" s="1"/>
      <c r="J460" s="1"/>
    </row>
    <row r="461" spans="1:10" x14ac:dyDescent="0.25">
      <c r="G461" s="3" t="s">
        <v>230</v>
      </c>
      <c r="H461" s="1"/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25">
      <c r="G463" s="3" t="s">
        <v>226</v>
      </c>
      <c r="H463" s="1"/>
      <c r="I463" s="1"/>
      <c r="J463" s="1"/>
    </row>
    <row r="464" spans="1:10" x14ac:dyDescent="0.25">
      <c r="G464" s="3" t="s">
        <v>230</v>
      </c>
      <c r="H464" s="1"/>
      <c r="I464" s="1"/>
      <c r="J464" s="1"/>
    </row>
    <row r="465" spans="1:10" x14ac:dyDescent="0.25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25">
      <c r="G466" s="3" t="s">
        <v>226</v>
      </c>
      <c r="H466" s="1"/>
      <c r="I466" s="1"/>
      <c r="J466" s="1"/>
    </row>
    <row r="467" spans="1:10" x14ac:dyDescent="0.25">
      <c r="G467" s="3" t="s">
        <v>228</v>
      </c>
      <c r="H467" s="1"/>
      <c r="I467" s="1"/>
      <c r="J467" s="1"/>
    </row>
    <row r="468" spans="1:10" x14ac:dyDescent="0.25">
      <c r="G468" s="3" t="s">
        <v>230</v>
      </c>
      <c r="H468" s="1"/>
      <c r="I468" s="1"/>
      <c r="J468" s="1"/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25">
      <c r="G470" s="3" t="s">
        <v>227</v>
      </c>
      <c r="H470" s="1"/>
      <c r="I470" s="1"/>
      <c r="J470" s="1"/>
    </row>
    <row r="471" spans="1:10" x14ac:dyDescent="0.25">
      <c r="G471" s="3" t="s">
        <v>229</v>
      </c>
      <c r="H471" s="1"/>
      <c r="I471" s="1"/>
      <c r="J471" s="1"/>
    </row>
    <row r="472" spans="1:10" x14ac:dyDescent="0.25">
      <c r="G472" s="3" t="s">
        <v>230</v>
      </c>
      <c r="H472" s="1"/>
      <c r="I472" s="1"/>
      <c r="J472" s="1"/>
    </row>
    <row r="473" spans="1:10" x14ac:dyDescent="0.25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PREDLOŽAK</vt:lpstr>
      <vt:lpstr>08006 POSEBNI DIO</vt:lpstr>
      <vt:lpstr>08008 POSEBNI DIO</vt:lpstr>
      <vt:lpstr>PREDLOŽAK!Print_Area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Ines</cp:lastModifiedBy>
  <cp:lastPrinted>2024-11-21T06:59:35Z</cp:lastPrinted>
  <dcterms:created xsi:type="dcterms:W3CDTF">2022-10-31T10:11:38Z</dcterms:created>
  <dcterms:modified xsi:type="dcterms:W3CDTF">2024-12-15T21:15:42Z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